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601" activeTab="0"/>
  </bookViews>
  <sheets>
    <sheet name="Comprehensive Income" sheetId="1" r:id="rId1"/>
    <sheet name="Financial Position" sheetId="2" r:id="rId2"/>
    <sheet name="Changes in Equity" sheetId="3" r:id="rId3"/>
    <sheet name="Cash Flow" sheetId="4" r:id="rId4"/>
    <sheet name="Notes" sheetId="5" r:id="rId5"/>
  </sheets>
  <definedNames>
    <definedName name="_xlnm.Print_Area" localSheetId="4">'Notes'!$A$1:$N$220</definedName>
    <definedName name="_xlnm.Print_Titles" localSheetId="4">'Notes'!$2:$4</definedName>
  </definedNames>
  <calcPr fullCalcOnLoad="1"/>
</workbook>
</file>

<file path=xl/comments5.xml><?xml version="1.0" encoding="utf-8"?>
<comments xmlns="http://schemas.openxmlformats.org/spreadsheetml/2006/main">
  <authors>
    <author>user</author>
  </authors>
  <commentList>
    <comment ref="C127"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<sst xmlns="http://schemas.openxmlformats.org/spreadsheetml/2006/main" count="379" uniqueCount="286">
  <si>
    <t>Current Year</t>
  </si>
  <si>
    <t>Quarter</t>
  </si>
  <si>
    <t>To Date</t>
  </si>
  <si>
    <t>Taxation</t>
  </si>
  <si>
    <t>Property, plant and equipment</t>
  </si>
  <si>
    <t>Amount due from customers on contracts</t>
  </si>
  <si>
    <t>Short term deposits</t>
  </si>
  <si>
    <t>Cash and bank balances</t>
  </si>
  <si>
    <t>Amount due to customers on contracts</t>
  </si>
  <si>
    <t>Deferred taxation</t>
  </si>
  <si>
    <t>Share capital</t>
  </si>
  <si>
    <t>Share premium</t>
  </si>
  <si>
    <t>Retained earnings</t>
  </si>
  <si>
    <t>CASH FLOWS FROM OPERATING ACTIVITIES</t>
  </si>
  <si>
    <t>Cash generated from operations</t>
  </si>
  <si>
    <t>CASH FLOWS FROM INVESTING ACTIVITIES</t>
  </si>
  <si>
    <t>Purchase of property, plant and equipment</t>
  </si>
  <si>
    <t>CASH FLOWS FROM FINANCING ACTIVITIES</t>
  </si>
  <si>
    <t xml:space="preserve">Share </t>
  </si>
  <si>
    <t>Share</t>
  </si>
  <si>
    <t>premium</t>
  </si>
  <si>
    <t>capital</t>
  </si>
  <si>
    <t>Retained</t>
  </si>
  <si>
    <t>earnings</t>
  </si>
  <si>
    <t>Total</t>
  </si>
  <si>
    <t>Preceding Year</t>
  </si>
  <si>
    <t>Revenue</t>
  </si>
  <si>
    <t>Share of results of associate company</t>
  </si>
  <si>
    <t>Net Profit for the period</t>
  </si>
  <si>
    <t>RM'000</t>
  </si>
  <si>
    <r>
      <t>PINTARAS JAYA BERHAD</t>
    </r>
    <r>
      <rPr>
        <sz val="8"/>
        <rFont val="Arial"/>
        <family val="2"/>
      </rPr>
      <t>(189900H)</t>
    </r>
  </si>
  <si>
    <t>Net changes in current assets</t>
  </si>
  <si>
    <t>Net changes in current liabilities</t>
  </si>
  <si>
    <t xml:space="preserve"> Corresponding</t>
  </si>
  <si>
    <t>Period</t>
  </si>
  <si>
    <t>Gross profit</t>
  </si>
  <si>
    <t>Other operating income</t>
  </si>
  <si>
    <t>Administrative expenses</t>
  </si>
  <si>
    <t>Investment in an associate</t>
  </si>
  <si>
    <t>PINTARAS JAYA BERHAD (189900-H)</t>
  </si>
  <si>
    <t xml:space="preserve">        (Incorporated in Malaysia)</t>
  </si>
  <si>
    <t>Notes:-</t>
  </si>
  <si>
    <t>Seasonal or Cyclical Factors</t>
  </si>
  <si>
    <t>The business operations of the Group are not materially affected by any seasonal or cyclical factors.</t>
  </si>
  <si>
    <t>Unusual Items</t>
  </si>
  <si>
    <t>Dividend Paid</t>
  </si>
  <si>
    <t>(a)</t>
  </si>
  <si>
    <t>(b)</t>
  </si>
  <si>
    <t>Manufacturing</t>
  </si>
  <si>
    <t>Subsequent Material Events</t>
  </si>
  <si>
    <t>Review of Performance of the Company and its Principal Subsidiaries</t>
  </si>
  <si>
    <t>Taxation comprises the following: -</t>
  </si>
  <si>
    <t>Current taxation</t>
  </si>
  <si>
    <t>Total Purchases</t>
  </si>
  <si>
    <t>Total Disposals</t>
  </si>
  <si>
    <t>At cost</t>
  </si>
  <si>
    <t>At carrying value/book value; and</t>
  </si>
  <si>
    <t>At market value</t>
  </si>
  <si>
    <t>Status of Corporate Proposals</t>
  </si>
  <si>
    <t>Group borrowings and Debt Securities</t>
  </si>
  <si>
    <t>There is no material litigation at the date of this report.</t>
  </si>
  <si>
    <t xml:space="preserve">Dividend </t>
  </si>
  <si>
    <t>Current quarter</t>
  </si>
  <si>
    <t>ended</t>
  </si>
  <si>
    <t xml:space="preserve">- Weighted average number of </t>
  </si>
  <si>
    <t xml:space="preserve">     ordinary shares in issue</t>
  </si>
  <si>
    <t>(RM'000)</t>
  </si>
  <si>
    <t>('000)</t>
  </si>
  <si>
    <t>- Basic earnings per share</t>
  </si>
  <si>
    <t>(sen)</t>
  </si>
  <si>
    <t>By order of the Board</t>
  </si>
  <si>
    <t>KHOO YOK KEE</t>
  </si>
  <si>
    <t>Executive Director</t>
  </si>
  <si>
    <t>Shah Alam</t>
  </si>
  <si>
    <t>Valuations of Property, Plant and Equipment</t>
  </si>
  <si>
    <t>Material Changes in the Quarterly Results compared to the results of the Preceding Quarter</t>
  </si>
  <si>
    <t>(The figures have not been audited)</t>
  </si>
  <si>
    <t xml:space="preserve">Investment properties </t>
  </si>
  <si>
    <t xml:space="preserve">Inventories </t>
  </si>
  <si>
    <t>Piling, civil engineering and construction works</t>
  </si>
  <si>
    <t>Payables</t>
  </si>
  <si>
    <t>Receivables</t>
  </si>
  <si>
    <t>Dividends</t>
  </si>
  <si>
    <t>Unallocated income</t>
  </si>
  <si>
    <t>Unallocated costs</t>
  </si>
  <si>
    <t>Group</t>
  </si>
  <si>
    <t>Segment results</t>
  </si>
  <si>
    <t>Auditors' Report on Preceding Annual Financial Statements</t>
  </si>
  <si>
    <t>Basis of Preparation</t>
  </si>
  <si>
    <t>Segmental Reporting</t>
  </si>
  <si>
    <t>Changes in Composition of the Group</t>
  </si>
  <si>
    <t>Earnings Per Share</t>
  </si>
  <si>
    <t>Changes in Estimates</t>
  </si>
  <si>
    <t>Changes in Debt and Equity Securities</t>
  </si>
  <si>
    <t>Changes in Material Litigation</t>
  </si>
  <si>
    <t>CONDENSED CONSOLIDATED STATEMENT OF CHANGES IN EQUITY</t>
  </si>
  <si>
    <t>There were no corporate proposals announced at the date of this report.</t>
  </si>
  <si>
    <t>Cost of sales</t>
  </si>
  <si>
    <t>Other operating expenses</t>
  </si>
  <si>
    <t>Cumulative quarter</t>
  </si>
  <si>
    <t>Sale of Unquoted Investments and/or Properties</t>
  </si>
  <si>
    <t>Others</t>
  </si>
  <si>
    <t>Capital Commitments</t>
  </si>
  <si>
    <t>Tax paid</t>
  </si>
  <si>
    <t>Interest income received</t>
  </si>
  <si>
    <t>Dividends received</t>
  </si>
  <si>
    <t>Dividends paid</t>
  </si>
  <si>
    <t>ASSETS</t>
  </si>
  <si>
    <t>Net assets per share attributable to</t>
  </si>
  <si>
    <t>2.</t>
  </si>
  <si>
    <t>Current assets</t>
  </si>
  <si>
    <t>Non-current assets</t>
  </si>
  <si>
    <t>TOTAL ASSETS</t>
  </si>
  <si>
    <t>EQUITY AND LIABILITIES</t>
  </si>
  <si>
    <t>Current liabilities</t>
  </si>
  <si>
    <t>Total liabilities</t>
  </si>
  <si>
    <t>TOTAL EQUITY AND LIABILITIES</t>
  </si>
  <si>
    <t>Total equity</t>
  </si>
  <si>
    <t>Property, plant and equipment are stated at cost less accumulated depreciation and impairment losses, if any.</t>
  </si>
  <si>
    <t>10.</t>
  </si>
  <si>
    <t>9.</t>
  </si>
  <si>
    <t>8.</t>
  </si>
  <si>
    <t>7.</t>
  </si>
  <si>
    <t>6.</t>
  </si>
  <si>
    <t>5.</t>
  </si>
  <si>
    <t>3.</t>
  </si>
  <si>
    <t>1.</t>
  </si>
  <si>
    <t>12.</t>
  </si>
  <si>
    <t>13.</t>
  </si>
  <si>
    <t>14.</t>
  </si>
  <si>
    <t>15.</t>
  </si>
  <si>
    <t>16.</t>
  </si>
  <si>
    <t>17.</t>
  </si>
  <si>
    <t>18.</t>
  </si>
  <si>
    <t>19.</t>
  </si>
  <si>
    <t>20.</t>
  </si>
  <si>
    <t>21.</t>
  </si>
  <si>
    <t>22.</t>
  </si>
  <si>
    <t>23.</t>
  </si>
  <si>
    <t>24.</t>
  </si>
  <si>
    <t>25.</t>
  </si>
  <si>
    <t>26.</t>
  </si>
  <si>
    <t>Profit before taxation</t>
  </si>
  <si>
    <t>Short term investments</t>
  </si>
  <si>
    <t>Net cash generated from operating activities</t>
  </si>
  <si>
    <t>Net cash used in financing activities</t>
  </si>
  <si>
    <t>Profit for the period</t>
  </si>
  <si>
    <t xml:space="preserve">                            Individual Quarter</t>
  </si>
  <si>
    <t xml:space="preserve">                       Cumulative Quarter</t>
  </si>
  <si>
    <t>As at</t>
  </si>
  <si>
    <t>(Unaudited)</t>
  </si>
  <si>
    <t>(Audited)</t>
  </si>
  <si>
    <t>Earnings per share (sen)</t>
  </si>
  <si>
    <t xml:space="preserve"> - Basic</t>
  </si>
  <si>
    <t xml:space="preserve"> - Diluted</t>
  </si>
  <si>
    <t>Variance of Actual Profit from Forecast Profit/Profit Guarantee</t>
  </si>
  <si>
    <t>There were no profit forecast/profit guarantee issued by the Group.</t>
  </si>
  <si>
    <t>- Net profit for the period</t>
  </si>
  <si>
    <t>CASH AND CASH EQUIVALENTS AT END OF FINANCIAL PERIOD</t>
  </si>
  <si>
    <t>CASH AND CASH EQUIVALENTS AT BEGINNING OF FINANCIAL PERIOD</t>
  </si>
  <si>
    <t>No dividend was paid in the current financial period under review.</t>
  </si>
  <si>
    <t>The basic earnings per share is calculated by dividing the net profit for the period by the weighted average number of shares in issue during the financial period.</t>
  </si>
  <si>
    <t>The Group does not have in issue any financial instruments or other contracts that may entitle its holder to ordinary shares and therefore dilute its basic earnings per share.</t>
  </si>
  <si>
    <t>Prospects for the Current Financial Year</t>
  </si>
  <si>
    <t>4.</t>
  </si>
  <si>
    <t>Results</t>
  </si>
  <si>
    <t>Eliminations</t>
  </si>
  <si>
    <t>Total revenue</t>
  </si>
  <si>
    <t>Finance cost</t>
  </si>
  <si>
    <t>There were no sales of unquoted investments or properties outside the ordinary course of the Group's business for the current financial period under review.</t>
  </si>
  <si>
    <t>There were no unusual items affecting assets, liabilities, equity, net income or cash flows of the Group during the financial period under review.</t>
  </si>
  <si>
    <t>There were no changes in estimates of amounts reported in prior financial years that have a material effect in the current quarter.</t>
  </si>
  <si>
    <t>Equity holders of the Company</t>
  </si>
  <si>
    <t>Equity attributable to equity holders of the Company</t>
  </si>
  <si>
    <t>Capital and reserves</t>
  </si>
  <si>
    <t xml:space="preserve">  equity holders of the Company (RM)</t>
  </si>
  <si>
    <t>Non-current liability</t>
  </si>
  <si>
    <t>Attributable to equity holders of the Company</t>
  </si>
  <si>
    <t>equity</t>
  </si>
  <si>
    <t>Changes in working capital:</t>
  </si>
  <si>
    <t>There were no issuance and repayment of debt and equity securities, share buy-backs, share cancellations, shares held as treasury shares and resale of treasury shares during the financial period under review.</t>
  </si>
  <si>
    <t>11.</t>
  </si>
  <si>
    <t>Amount due from an associate</t>
  </si>
  <si>
    <t>Deferred tax liabilities</t>
  </si>
  <si>
    <t xml:space="preserve">      Non-</t>
  </si>
  <si>
    <t>distributable</t>
  </si>
  <si>
    <t>Distributable</t>
  </si>
  <si>
    <t>At 1 July 2009</t>
  </si>
  <si>
    <t>CURRENCY TRANSLATION DIFFERENCES</t>
  </si>
  <si>
    <t>Total Gain on Disposal</t>
  </si>
  <si>
    <t>Tax refund</t>
  </si>
  <si>
    <t>Net cash used in investing activities</t>
  </si>
  <si>
    <t>Segmental reporting by geographical area is not presented as the Group's activities are all carried out in Malaysia.</t>
  </si>
  <si>
    <t>External revenue</t>
  </si>
  <si>
    <t>Inter-segment revenue</t>
  </si>
  <si>
    <t>Segment assets</t>
  </si>
  <si>
    <t>Unallocated assets</t>
  </si>
  <si>
    <t>Total assets</t>
  </si>
  <si>
    <t>30.06.2010</t>
  </si>
  <si>
    <t>CONDENSED CONSOLIDATED STATEMENT OF COMPREHENSIVE INCOME</t>
  </si>
  <si>
    <t>Other comprehensive income</t>
  </si>
  <si>
    <t>Total comprehensive income for the period</t>
  </si>
  <si>
    <t>The condensed consolidated statement of comprehensive income should be read in conjunction with the audited financial statements  for the financial year ended 30 June 2010.</t>
  </si>
  <si>
    <t>CONDENSED CONSOLIDATED STATEMENT OF FINANCIAL POSITION</t>
  </si>
  <si>
    <t>The condensed consolidated statement of financial position should be read in conjunction with the audited financial statements for the financial year ended 30 June 2010.</t>
  </si>
  <si>
    <t>At 1 July 2010</t>
  </si>
  <si>
    <t>The condensed consolidated statement of changes in equity should be read in conjunction with the audited financial statements for the financial year ended 30 June 2010.</t>
  </si>
  <si>
    <t>At 1 July 2010 (restated)</t>
  </si>
  <si>
    <t>The  interim financial statements should be read in conjunction with the audited financial statements for the financial year ended 30 June 2010. These explanatory notes attached to the interim financial statements provide an explanation of events and transactions that are significant to an understanding of the changes in the financial position and performance of the Group since the financial year ended 30 June 2010.</t>
  </si>
  <si>
    <t>The audit report of the Group's most recent annual audited financial statements for the financial year ended 30 June 2010 was not qualified.</t>
  </si>
  <si>
    <t>The interim financial statements are unaudited and have been prepared in accordance with the requirements of Financial Reporting Standard ("FRS") No. 134 - Interim Financial Reporting and paragraph 9.22 of the Main Market Listing Requirements of Bursa Malaysia Securities Berhad.</t>
  </si>
  <si>
    <t>FRS 139 : Financial Instruments: Recognition and Measurement</t>
  </si>
  <si>
    <t>The above changes have been accounted for by restating the following opening balances in the statement of financial position as at 1 July 2010:</t>
  </si>
  <si>
    <t>Previously</t>
  </si>
  <si>
    <t xml:space="preserve">Effects of </t>
  </si>
  <si>
    <t xml:space="preserve">As </t>
  </si>
  <si>
    <t>stated</t>
  </si>
  <si>
    <t>FRS 139</t>
  </si>
  <si>
    <t>restated</t>
  </si>
  <si>
    <t>Assets</t>
  </si>
  <si>
    <t>Short Term Investments</t>
  </si>
  <si>
    <t>Equity</t>
  </si>
  <si>
    <t>Retained Earnings</t>
  </si>
  <si>
    <t>FRS 101 : Presentation of Financial Statements (revised)</t>
  </si>
  <si>
    <t>Prior to the adoption of the revised FRS 101, the components of the financial statements presented consisted of a balance sheet, an income statement, a statement of changes in equity, a cash flow statement and notes to the financial statements.</t>
  </si>
  <si>
    <t>The condensed consolidated statement of cash flows should be read in conjunction with the audited financial statements for the financial year ended 30 June 2010.</t>
  </si>
  <si>
    <t>CONDENSED CONSOLIDATED STATEMENT OF CASH FLOWS</t>
  </si>
  <si>
    <t>Derivative Financial Instruments</t>
  </si>
  <si>
    <t>27.</t>
  </si>
  <si>
    <t>The Directors do not recommend any interim dividend for the current quarter under review.</t>
  </si>
  <si>
    <t>Fair Value Changes of Financial Liabilities</t>
  </si>
  <si>
    <t>Contingent Liabilities or Contingent Assets</t>
  </si>
  <si>
    <t>There were no contingent liabilities or contingent assets since the last audited financial statements of the Group.</t>
  </si>
  <si>
    <t>There were no changes in the composition of the Group during the financial period under review.</t>
  </si>
  <si>
    <t>Effects of adopting FRS 139</t>
  </si>
  <si>
    <t>Financial assets at fair value through profit or loss</t>
  </si>
  <si>
    <t>FRS 139 establishes principles for recognising and measuring financial assets, financial liabilities and some contracts to buy and sell non-financial items. The Group has adopted FRS 139 prospectively on 1 July 2010 in accordance with the transitional provisions.  The effects arising from the adoption of this Standard has been accounted for by adjusting the opening balance of retained earnings as at 1 July 2010.  Comparatives are not restated.  The details of the changes in accounting policies and the effects arising from the adoption of FRS 139 are summarised below:</t>
  </si>
  <si>
    <t>Attributable to:</t>
  </si>
  <si>
    <t>Quoted Securities</t>
  </si>
  <si>
    <t>Total purchases and disposals of quoted securities for the current financial year-to-date are as follows: -</t>
  </si>
  <si>
    <t>- others</t>
  </si>
  <si>
    <t>Equity investments</t>
  </si>
  <si>
    <t>NET DECREASE IN CASH &amp; CASH EQUIVALENTS</t>
  </si>
  <si>
    <t>The significant accounting policies and methods of computation adopted by the Group in this interim financial statements are consistent with those adopted in the audited financial statements for the financial year ended 30 June 2010, except for the adoption of the new and revised Financial Reporting Standards ("FRSs") that are relevant to its operations and effective for financial periods beginning on or after 1 July 2010. The adoption of these FRSs do not have significant impact on the interim financial statements of the Group except for the following:</t>
  </si>
  <si>
    <t>With the adoption of the revised FRS 101, the components of the interim financial statements presented consist of a statement of financial position, a statement of comprehensive income, a statement of changes in equity, a statement of cash flows and notes to the financial statements.  The statement of comprehensive income consists of profit or loss for the period and other comprehensive income.  All non-owner changes in equity previously presented in the consolidated statement of changes in equity are now presented in the statement of comprehensive income as components in other comprehensive income. This revised FRS does not have any impact on the financial position and results of the Group.</t>
  </si>
  <si>
    <t>Adjustments for non-cash and non-operating items</t>
  </si>
  <si>
    <t>- fair value gain on investments</t>
  </si>
  <si>
    <t>The effective tax rate of the Group is lower than the statutory tax rate mainly due to the recognition of fair value gain on investments.</t>
  </si>
  <si>
    <t>Prior to the adoption of FRS 139, any quoted securities are carried at the lower of cost and market value, determined on an aggregate portfolio basis. With the adoption of FRS 139, any quoted investments are now categorised and measured as fair value through profit or loss. Gains and losses are recognised in the statement of comprehensive income.</t>
  </si>
  <si>
    <t>The Group has no derivative financial instruments for the current financial period under review.</t>
  </si>
  <si>
    <t>Interim report for the six months ended 31 December 2010</t>
  </si>
  <si>
    <t>For the Financial Period Ended 31 December 2010</t>
  </si>
  <si>
    <t>31.12.2010</t>
  </si>
  <si>
    <t>31.12.2009</t>
  </si>
  <si>
    <t>As at 31 December 2010</t>
  </si>
  <si>
    <t>For The Financial Period Ended 31 December 2010</t>
  </si>
  <si>
    <t>At 31 December 2010</t>
  </si>
  <si>
    <t>At 31 December 2009</t>
  </si>
  <si>
    <t>6 months ended</t>
  </si>
  <si>
    <t>The Shareholders have approved a first and final dividend of 15 sen per share less income tax of 25% amounting to RM9,007,200 in respect of the financial year ended 30 June 2010 at the Annual General Meeting held on 20 October 2010. The said dividend was paid on 11 January 2011.</t>
  </si>
  <si>
    <t>31 December 2010</t>
  </si>
  <si>
    <t>31 December 2009</t>
  </si>
  <si>
    <t>There were no material events subsequent to the end of the current financial period ended 31 December 2010 up to the date of this report that have not been reflected in the interim financial statements.</t>
  </si>
  <si>
    <t>Total investments in quoted securities as at 31 December 2010 are as follows:-</t>
  </si>
  <si>
    <t>The Group does not have any borrowings or debt securities as at 31 December 2010.</t>
  </si>
  <si>
    <t>There are no financial liabilities measured at fair value through profit or loss as at 31 December 2010.</t>
  </si>
  <si>
    <t>Dividend payable</t>
  </si>
  <si>
    <t>30.09.2010</t>
  </si>
  <si>
    <t>- Realised</t>
  </si>
  <si>
    <t>Less: Consolidation adjustments</t>
  </si>
  <si>
    <t>28.</t>
  </si>
  <si>
    <t>In addition, the changes in accounting policies have the effect of increasing the net profit for the current financial period by RM8.4 million.</t>
  </si>
  <si>
    <t>Realised and Unrealised Profits/Losses Disclosure</t>
  </si>
  <si>
    <t>Total retained profits of the Company and its subsidiaries:</t>
  </si>
  <si>
    <t>Total share of retained profits from associated company:</t>
  </si>
  <si>
    <t xml:space="preserve">For the six months ended 31 December 2010, the Group's revenue dropped to RM48.6 million from RM58.1 million in the preceding year. Despite the 16% decrease in revenue, the Group recorded a significantly higher profit before taxation of RM19.6 million as compared to the previous corresponding period of RM11.5 million. This was primarily due to a higher contribution by the manufacturing division and a recognition of fair value gain on investments. Contribution from the construction division, however, was lower. </t>
  </si>
  <si>
    <t>Total group retained profits as per consolidated accounts</t>
  </si>
  <si>
    <t>The construction division recorded a lower revenue of RM28.4 million compared to RM38.0 million last year. Profit before taxation declined in tandem to RM5.4 million or 25% lower than RM7.2million last year.</t>
  </si>
  <si>
    <t>The manufacturing division recorded a slight increase in sales of RM20.2 million compared to RM20.1 million last year, while profit before taxation rose significantly by 80% to RM3.7 million from RM2.0 million last year.  The increase was mainly due to better margins as a result of lower material costs and higher selling prices achieved by the metal container operation.</t>
  </si>
  <si>
    <r>
      <t>For the 2</t>
    </r>
    <r>
      <rPr>
        <vertAlign val="superscript"/>
        <sz val="11"/>
        <rFont val="Times New Roman"/>
        <family val="1"/>
      </rPr>
      <t>nd</t>
    </r>
    <r>
      <rPr>
        <sz val="11"/>
        <rFont val="Times New Roman"/>
        <family val="1"/>
      </rPr>
      <t xml:space="preserve"> financial quarter under review, the Group recorded a revenue of RM25.4 million, representing an increase of about 9% over the preceding quarter. Despite the increase in revenue, the Group's profit before taxation of RM9.7 million was 2% lower compared to the preceding quarter of RM9.9 million. The decrease in profit before taxation was mainly due to the lower recognition of fair value gain on investments.</t>
    </r>
  </si>
  <si>
    <t>Authorised capital commitments not recognised in the interim financial statements as at 31 December 2010 are as follows:</t>
  </si>
  <si>
    <t>- Contracted</t>
  </si>
  <si>
    <t>- Not contracted</t>
  </si>
  <si>
    <t>- Unrealised</t>
  </si>
  <si>
    <t>Although there are still many major uncertainties in both the USA and Europe, the global economy is showing more positive signs that the worst of the financial crisis is over and that we are in the recovery phase. Domestically, the construction sector has sprung back into life at the end of 2010 and many projects especially private developments have commenced and tenders awarded. Being in the foundations and piling segment we are the first to benefit and as a result our order book has swelled substantially. Operationally, we can look forward to a better second half year both from the revenue and income aspects. We are also procuring more equipment and increasing our workforce so that we can fully take advantage of the expected increase in the volume of work. Concerns on higher raw material, fuel and labour costs in the next 2 years will accentuate. The Board believes that inflation will rear its ugly head and that there is a need to be mindful of its consequences as we move forward.</t>
  </si>
  <si>
    <t>10 February 2011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</si>
</sst>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0.0_);\(#,##0.0\)"/>
    <numFmt numFmtId="167" formatCode="#,##0.0000_);\(#,##0.0000\)"/>
    <numFmt numFmtId="168" formatCode="_(* #,##0.0000_);_(* \(#,##0.0000\);_(* &quot;-&quot;??_);_(@_)"/>
  </numFmts>
  <fonts count="58">
    <font>
      <sz val="10"/>
      <name val="Arial"/>
      <family val="0"/>
    </font>
    <font>
      <sz val="11"/>
      <color indexed="8"/>
      <name val="Calibri"/>
      <family val="2"/>
    </font>
    <font>
      <b/>
      <sz val="9"/>
      <name val="Arial"/>
      <family val="2"/>
    </font>
    <font>
      <sz val="8"/>
      <name val="Arial"/>
      <family val="2"/>
    </font>
    <font>
      <b/>
      <sz val="12"/>
      <name val="Arial"/>
      <family val="2"/>
    </font>
    <font>
      <sz val="9"/>
      <name val="Arial"/>
      <family val="2"/>
    </font>
    <font>
      <b/>
      <sz val="10"/>
      <name val="Arial"/>
      <family val="2"/>
    </font>
    <font>
      <b/>
      <sz val="11"/>
      <name val="Times New Roman"/>
      <family val="1"/>
    </font>
    <font>
      <b/>
      <sz val="11"/>
      <name val="Arial"/>
      <family val="2"/>
    </font>
    <font>
      <sz val="11"/>
      <name val="Times New Roman"/>
      <family val="1"/>
    </font>
    <font>
      <sz val="11"/>
      <name val="Arial"/>
      <family val="2"/>
    </font>
    <font>
      <i/>
      <sz val="8"/>
      <name val="Arial"/>
      <family val="2"/>
    </font>
    <font>
      <i/>
      <sz val="9"/>
      <name val="Arial"/>
      <family val="2"/>
    </font>
    <font>
      <i/>
      <sz val="10"/>
      <name val="Arial"/>
      <family val="2"/>
    </font>
    <font>
      <sz val="10"/>
      <color indexed="48"/>
      <name val="Arial"/>
      <family val="2"/>
    </font>
    <font>
      <b/>
      <u val="single"/>
      <sz val="11"/>
      <name val="Times New Roman"/>
      <family val="1"/>
    </font>
    <font>
      <b/>
      <sz val="11"/>
      <color indexed="10"/>
      <name val="Times New Roman"/>
      <family val="1"/>
    </font>
    <font>
      <u val="single"/>
      <sz val="11"/>
      <name val="Times New Roman"/>
      <family val="1"/>
    </font>
    <font>
      <sz val="12"/>
      <name val="Times New Roman"/>
      <family val="1"/>
    </font>
    <font>
      <sz val="8"/>
      <name val="Tahoma"/>
      <family val="0"/>
    </font>
    <font>
      <b/>
      <sz val="8"/>
      <name val="Tahoma"/>
      <family val="0"/>
    </font>
    <font>
      <vertAlign val="superscrip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style="thin"/>
      <bottom style="double"/>
    </border>
    <border>
      <left/>
      <right/>
      <top style="thin"/>
      <bottom/>
    </border>
    <border>
      <left/>
      <right/>
      <top/>
      <bottom style="thin"/>
    </border>
    <border>
      <left/>
      <right/>
      <top/>
      <bottom style="medium"/>
    </border>
    <border>
      <left/>
      <right/>
      <top/>
      <bottom style="double"/>
    </border>
    <border>
      <left/>
      <right/>
      <top style="medium"/>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4">
    <xf numFmtId="0" fontId="0" fillId="0" borderId="0" xfId="0" applyAlignment="1">
      <alignment/>
    </xf>
    <xf numFmtId="43" fontId="0" fillId="0" borderId="0" xfId="42" applyFont="1" applyAlignment="1">
      <alignment/>
    </xf>
    <xf numFmtId="43" fontId="0" fillId="0" borderId="0" xfId="42" applyFont="1" applyAlignment="1">
      <alignment horizontal="center"/>
    </xf>
    <xf numFmtId="164" fontId="0" fillId="0" borderId="0" xfId="42" applyNumberFormat="1" applyFont="1" applyAlignment="1">
      <alignment/>
    </xf>
    <xf numFmtId="164" fontId="0" fillId="0" borderId="0" xfId="42" applyNumberFormat="1" applyFont="1" applyAlignment="1">
      <alignment horizontal="center"/>
    </xf>
    <xf numFmtId="164" fontId="0" fillId="0" borderId="10" xfId="42" applyNumberFormat="1" applyFont="1" applyBorder="1" applyAlignment="1">
      <alignment/>
    </xf>
    <xf numFmtId="164" fontId="0" fillId="0" borderId="0" xfId="42" applyNumberFormat="1" applyFont="1" applyBorder="1" applyAlignment="1">
      <alignment/>
    </xf>
    <xf numFmtId="164" fontId="0" fillId="0" borderId="11" xfId="42" applyNumberFormat="1" applyFont="1" applyBorder="1" applyAlignment="1">
      <alignment/>
    </xf>
    <xf numFmtId="37" fontId="0" fillId="0" borderId="0" xfId="0" applyNumberFormat="1" applyAlignment="1">
      <alignment/>
    </xf>
    <xf numFmtId="37" fontId="0" fillId="0" borderId="0" xfId="0" applyNumberFormat="1" applyAlignment="1">
      <alignment horizontal="center"/>
    </xf>
    <xf numFmtId="37" fontId="0" fillId="0" borderId="12" xfId="0" applyNumberFormat="1" applyBorder="1" applyAlignment="1">
      <alignment/>
    </xf>
    <xf numFmtId="37" fontId="0" fillId="0" borderId="13" xfId="0" applyNumberFormat="1" applyBorder="1" applyAlignment="1">
      <alignment/>
    </xf>
    <xf numFmtId="37" fontId="0" fillId="0" borderId="10" xfId="0" applyNumberFormat="1" applyBorder="1" applyAlignment="1">
      <alignment/>
    </xf>
    <xf numFmtId="37" fontId="0" fillId="0" borderId="0" xfId="0" applyNumberFormat="1" applyBorder="1" applyAlignment="1">
      <alignment/>
    </xf>
    <xf numFmtId="37" fontId="0" fillId="0" borderId="0" xfId="0" applyNumberFormat="1" applyFont="1" applyAlignment="1">
      <alignment/>
    </xf>
    <xf numFmtId="0" fontId="0" fillId="0" borderId="0" xfId="42" applyNumberFormat="1" applyFont="1" applyAlignment="1">
      <alignment horizontal="center"/>
    </xf>
    <xf numFmtId="37" fontId="4" fillId="0" borderId="0" xfId="0" applyNumberFormat="1" applyFont="1" applyAlignment="1">
      <alignment/>
    </xf>
    <xf numFmtId="37" fontId="2" fillId="0" borderId="0" xfId="0" applyNumberFormat="1" applyFont="1" applyAlignment="1">
      <alignment/>
    </xf>
    <xf numFmtId="37" fontId="5" fillId="0" borderId="0" xfId="0" applyNumberFormat="1" applyFont="1" applyAlignment="1">
      <alignment/>
    </xf>
    <xf numFmtId="43" fontId="5" fillId="0" borderId="0" xfId="42" applyFont="1" applyAlignment="1">
      <alignment/>
    </xf>
    <xf numFmtId="168" fontId="0" fillId="0" borderId="0" xfId="42" applyNumberFormat="1" applyFont="1" applyAlignment="1">
      <alignment/>
    </xf>
    <xf numFmtId="0" fontId="9" fillId="0" borderId="0" xfId="0" applyFont="1" applyAlignment="1">
      <alignment/>
    </xf>
    <xf numFmtId="0" fontId="9" fillId="0" borderId="0" xfId="0" applyFont="1" applyAlignment="1" quotePrefix="1">
      <alignment horizontal="left"/>
    </xf>
    <xf numFmtId="0" fontId="7" fillId="0" borderId="0" xfId="0" applyFont="1" applyAlignment="1">
      <alignment/>
    </xf>
    <xf numFmtId="0" fontId="9" fillId="0" borderId="0" xfId="0" applyFont="1" applyAlignment="1" quotePrefix="1">
      <alignment/>
    </xf>
    <xf numFmtId="0" fontId="10" fillId="0" borderId="0" xfId="0" applyFont="1" applyAlignment="1">
      <alignment/>
    </xf>
    <xf numFmtId="0" fontId="9" fillId="0" borderId="0" xfId="0" applyFont="1" applyAlignment="1">
      <alignment horizontal="center"/>
    </xf>
    <xf numFmtId="0" fontId="9" fillId="0" borderId="0" xfId="0" applyFont="1" applyAlignment="1">
      <alignment vertical="top"/>
    </xf>
    <xf numFmtId="0" fontId="7" fillId="0" borderId="0" xfId="0" applyFont="1" applyAlignment="1" quotePrefix="1">
      <alignment/>
    </xf>
    <xf numFmtId="0" fontId="7" fillId="0" borderId="0" xfId="0" applyFont="1" applyAlignment="1">
      <alignment/>
    </xf>
    <xf numFmtId="37" fontId="9" fillId="0" borderId="0" xfId="0" applyNumberFormat="1" applyFont="1" applyAlignment="1">
      <alignment horizontal="right"/>
    </xf>
    <xf numFmtId="37" fontId="9" fillId="0" borderId="10" xfId="0" applyNumberFormat="1" applyFont="1" applyBorder="1" applyAlignment="1">
      <alignment/>
    </xf>
    <xf numFmtId="37" fontId="9" fillId="0" borderId="0" xfId="0" applyNumberFormat="1" applyFont="1" applyAlignment="1">
      <alignment/>
    </xf>
    <xf numFmtId="37" fontId="9" fillId="0" borderId="13" xfId="0" applyNumberFormat="1" applyFont="1" applyBorder="1" applyAlignment="1">
      <alignment/>
    </xf>
    <xf numFmtId="37" fontId="9" fillId="0" borderId="12" xfId="0" applyNumberFormat="1" applyFont="1" applyBorder="1" applyAlignment="1">
      <alignment/>
    </xf>
    <xf numFmtId="0" fontId="9" fillId="0" borderId="0" xfId="0" applyFont="1" applyAlignment="1">
      <alignment horizontal="right"/>
    </xf>
    <xf numFmtId="0" fontId="9" fillId="0" borderId="0" xfId="0" applyFont="1" applyAlignment="1">
      <alignment horizontal="left"/>
    </xf>
    <xf numFmtId="0" fontId="9" fillId="0" borderId="0" xfId="0" applyFont="1" applyAlignment="1" quotePrefix="1">
      <alignment horizontal="right"/>
    </xf>
    <xf numFmtId="37" fontId="9" fillId="0" borderId="10" xfId="0" applyNumberFormat="1" applyFont="1" applyBorder="1" applyAlignment="1">
      <alignment horizontal="right"/>
    </xf>
    <xf numFmtId="0" fontId="9" fillId="0" borderId="0" xfId="0" applyFont="1" applyAlignment="1" quotePrefix="1">
      <alignment horizontal="center"/>
    </xf>
    <xf numFmtId="37" fontId="9" fillId="0" borderId="0" xfId="0" applyNumberFormat="1" applyFont="1" applyAlignment="1">
      <alignment/>
    </xf>
    <xf numFmtId="37" fontId="11" fillId="0" borderId="0" xfId="0" applyNumberFormat="1" applyFont="1" applyAlignment="1" quotePrefix="1">
      <alignment/>
    </xf>
    <xf numFmtId="39" fontId="9" fillId="0" borderId="0" xfId="0" applyNumberFormat="1" applyFont="1" applyAlignment="1">
      <alignment/>
    </xf>
    <xf numFmtId="39" fontId="9" fillId="0" borderId="0" xfId="0" applyNumberFormat="1" applyFont="1" applyAlignment="1">
      <alignment horizontal="right"/>
    </xf>
    <xf numFmtId="37" fontId="0" fillId="0" borderId="0" xfId="0" applyNumberFormat="1" applyFont="1" applyBorder="1" applyAlignment="1" quotePrefix="1">
      <alignment horizontal="center"/>
    </xf>
    <xf numFmtId="37" fontId="6" fillId="0" borderId="0" xfId="0" applyNumberFormat="1" applyFont="1" applyAlignment="1">
      <alignment/>
    </xf>
    <xf numFmtId="37" fontId="3" fillId="0" borderId="0" xfId="0" applyNumberFormat="1" applyFont="1" applyBorder="1" applyAlignment="1" quotePrefix="1">
      <alignment horizontal="center"/>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horizontal="justify" vertical="top" wrapText="1"/>
    </xf>
    <xf numFmtId="0" fontId="9" fillId="0" borderId="0" xfId="0" applyFont="1" applyAlignment="1" quotePrefix="1">
      <alignment horizontal="justify" vertical="top" wrapText="1"/>
    </xf>
    <xf numFmtId="43" fontId="6" fillId="0" borderId="0" xfId="42" applyFont="1" applyAlignment="1">
      <alignment/>
    </xf>
    <xf numFmtId="164" fontId="0" fillId="0" borderId="0" xfId="42" applyNumberFormat="1" applyFont="1" applyAlignment="1">
      <alignment/>
    </xf>
    <xf numFmtId="43" fontId="0" fillId="0" borderId="0" xfId="42" applyFont="1" applyAlignment="1" quotePrefix="1">
      <alignment/>
    </xf>
    <xf numFmtId="0" fontId="9" fillId="0" borderId="0" xfId="0" applyFont="1" applyAlignment="1">
      <alignment horizontal="justify" vertical="top"/>
    </xf>
    <xf numFmtId="166" fontId="0" fillId="0" borderId="14" xfId="0" applyNumberFormat="1" applyBorder="1" applyAlignment="1">
      <alignment/>
    </xf>
    <xf numFmtId="166" fontId="0" fillId="0" borderId="0" xfId="0" applyNumberFormat="1" applyAlignment="1">
      <alignment/>
    </xf>
    <xf numFmtId="43" fontId="0" fillId="0" borderId="0" xfId="42" applyNumberFormat="1" applyFont="1" applyAlignment="1">
      <alignment/>
    </xf>
    <xf numFmtId="37" fontId="14" fillId="0" borderId="0" xfId="0" applyNumberFormat="1" applyFont="1" applyAlignment="1">
      <alignment/>
    </xf>
    <xf numFmtId="37" fontId="0" fillId="0" borderId="15" xfId="0" applyNumberFormat="1" applyBorder="1" applyAlignment="1">
      <alignment/>
    </xf>
    <xf numFmtId="43" fontId="0" fillId="0" borderId="0" xfId="42" applyFont="1" applyAlignment="1">
      <alignment horizontal="center"/>
    </xf>
    <xf numFmtId="164" fontId="0" fillId="0" borderId="0" xfId="42" applyNumberFormat="1" applyFont="1" applyAlignment="1">
      <alignment horizontal="right"/>
    </xf>
    <xf numFmtId="165" fontId="0" fillId="0" borderId="0" xfId="0" applyNumberFormat="1" applyAlignment="1">
      <alignment/>
    </xf>
    <xf numFmtId="165" fontId="0" fillId="0" borderId="16" xfId="0" applyNumberFormat="1" applyBorder="1" applyAlignment="1">
      <alignment/>
    </xf>
    <xf numFmtId="164" fontId="9" fillId="0" borderId="0" xfId="42" applyNumberFormat="1" applyFont="1" applyAlignment="1">
      <alignment/>
    </xf>
    <xf numFmtId="37" fontId="6" fillId="0" borderId="0" xfId="0" applyNumberFormat="1" applyFont="1" applyBorder="1" applyAlignment="1">
      <alignment horizontal="center"/>
    </xf>
    <xf numFmtId="0" fontId="15" fillId="0" borderId="0" xfId="0" applyFont="1" applyAlignment="1">
      <alignment/>
    </xf>
    <xf numFmtId="37" fontId="9" fillId="0" borderId="0" xfId="0" applyNumberFormat="1" applyFont="1" applyBorder="1" applyAlignment="1">
      <alignment horizontal="right"/>
    </xf>
    <xf numFmtId="0" fontId="16" fillId="0" borderId="0" xfId="0" applyFont="1" applyAlignment="1">
      <alignment/>
    </xf>
    <xf numFmtId="164" fontId="0" fillId="0" borderId="0" xfId="42" applyNumberFormat="1" applyFont="1" applyAlignment="1">
      <alignment horizontal="justify" vertical="top" wrapText="1"/>
    </xf>
    <xf numFmtId="0" fontId="56" fillId="0" borderId="0" xfId="0" applyFont="1" applyAlignment="1">
      <alignment/>
    </xf>
    <xf numFmtId="37" fontId="0" fillId="0" borderId="0" xfId="0" applyNumberFormat="1" applyFont="1" applyAlignment="1">
      <alignment/>
    </xf>
    <xf numFmtId="164" fontId="0" fillId="0" borderId="0" xfId="42" applyNumberFormat="1" applyFont="1" applyAlignment="1">
      <alignment/>
    </xf>
    <xf numFmtId="37" fontId="0" fillId="0" borderId="0" xfId="0" applyNumberFormat="1" applyFont="1" applyAlignment="1" quotePrefix="1">
      <alignment horizontal="center"/>
    </xf>
    <xf numFmtId="37" fontId="0" fillId="0" borderId="0" xfId="0" applyNumberFormat="1" applyAlignment="1" quotePrefix="1">
      <alignment/>
    </xf>
    <xf numFmtId="0" fontId="9" fillId="0" borderId="0" xfId="0" applyFont="1" applyAlignment="1" quotePrefix="1">
      <alignment horizontal="center" vertical="top"/>
    </xf>
    <xf numFmtId="37" fontId="9" fillId="0" borderId="0" xfId="0" applyNumberFormat="1" applyFont="1" applyBorder="1" applyAlignment="1">
      <alignment/>
    </xf>
    <xf numFmtId="37" fontId="0" fillId="0" borderId="0" xfId="0" applyNumberFormat="1" applyFont="1" applyAlignment="1">
      <alignment horizontal="center"/>
    </xf>
    <xf numFmtId="43" fontId="0" fillId="0" borderId="0" xfId="42" applyFont="1" applyAlignment="1">
      <alignment/>
    </xf>
    <xf numFmtId="43" fontId="0" fillId="0" borderId="0" xfId="42" applyFont="1" applyAlignment="1" quotePrefix="1">
      <alignment horizontal="center"/>
    </xf>
    <xf numFmtId="43" fontId="0" fillId="0" borderId="0" xfId="42" applyFont="1" applyAlignment="1">
      <alignment horizontal="center"/>
    </xf>
    <xf numFmtId="168" fontId="0" fillId="0" borderId="0" xfId="0" applyNumberFormat="1" applyAlignment="1">
      <alignment/>
    </xf>
    <xf numFmtId="37" fontId="0" fillId="0" borderId="17" xfId="0" applyNumberFormat="1" applyBorder="1" applyAlignment="1">
      <alignment/>
    </xf>
    <xf numFmtId="164" fontId="0" fillId="0" borderId="13" xfId="42" applyNumberFormat="1" applyFont="1" applyBorder="1" applyAlignment="1">
      <alignment/>
    </xf>
    <xf numFmtId="168" fontId="0" fillId="0" borderId="13" xfId="0" applyNumberFormat="1" applyBorder="1" applyAlignment="1">
      <alignment/>
    </xf>
    <xf numFmtId="0" fontId="9" fillId="0" borderId="13" xfId="0" applyFont="1" applyBorder="1" applyAlignment="1">
      <alignment horizontal="justify" vertical="top" wrapText="1"/>
    </xf>
    <xf numFmtId="0" fontId="7" fillId="0" borderId="0" xfId="0" applyFont="1" applyBorder="1" applyAlignment="1">
      <alignment horizontal="right"/>
    </xf>
    <xf numFmtId="0" fontId="7" fillId="0" borderId="13" xfId="0" applyFont="1" applyBorder="1" applyAlignment="1">
      <alignment horizontal="right"/>
    </xf>
    <xf numFmtId="0" fontId="17" fillId="0" borderId="0" xfId="0" applyFont="1" applyAlignment="1">
      <alignment/>
    </xf>
    <xf numFmtId="0" fontId="18" fillId="0" borderId="0" xfId="0" applyFont="1" applyBorder="1" applyAlignment="1">
      <alignment wrapText="1"/>
    </xf>
    <xf numFmtId="0" fontId="9" fillId="0" borderId="0" xfId="0" applyFont="1" applyBorder="1" applyAlignment="1">
      <alignment/>
    </xf>
    <xf numFmtId="37" fontId="9" fillId="0" borderId="0" xfId="42" applyNumberFormat="1" applyFont="1" applyAlignment="1">
      <alignment/>
    </xf>
    <xf numFmtId="37" fontId="9" fillId="0" borderId="0" xfId="0" applyNumberFormat="1" applyFont="1" applyAlignment="1">
      <alignment horizontal="justify" vertical="top" wrapText="1"/>
    </xf>
    <xf numFmtId="37" fontId="9" fillId="0" borderId="0" xfId="0" applyNumberFormat="1" applyFont="1" applyAlignment="1">
      <alignment horizontal="center"/>
    </xf>
    <xf numFmtId="0" fontId="9" fillId="0" borderId="0" xfId="0" applyFont="1" applyAlignment="1">
      <alignment/>
    </xf>
    <xf numFmtId="0" fontId="9" fillId="0" borderId="0" xfId="0" applyFont="1" applyAlignment="1">
      <alignment horizontal="center" vertical="top" wrapText="1"/>
    </xf>
    <xf numFmtId="0" fontId="9" fillId="0" borderId="0" xfId="0" applyFont="1" applyAlignment="1" quotePrefix="1">
      <alignment vertical="top"/>
    </xf>
    <xf numFmtId="164" fontId="9" fillId="0" borderId="0" xfId="42" applyNumberFormat="1" applyFont="1" applyAlignment="1">
      <alignment vertical="top"/>
    </xf>
    <xf numFmtId="164" fontId="9" fillId="0" borderId="13" xfId="42" applyNumberFormat="1" applyFont="1" applyBorder="1" applyAlignment="1">
      <alignment vertical="top"/>
    </xf>
    <xf numFmtId="41" fontId="9" fillId="0" borderId="13" xfId="0" applyNumberFormat="1" applyFont="1" applyBorder="1" applyAlignment="1">
      <alignment vertical="top"/>
    </xf>
    <xf numFmtId="164" fontId="9" fillId="0" borderId="0" xfId="0" applyNumberFormat="1" applyFont="1" applyAlignment="1">
      <alignment vertical="top"/>
    </xf>
    <xf numFmtId="164" fontId="9" fillId="0" borderId="10" xfId="0" applyNumberFormat="1" applyFont="1" applyBorder="1" applyAlignment="1">
      <alignment/>
    </xf>
    <xf numFmtId="0" fontId="9" fillId="0" borderId="0" xfId="0" applyFont="1" applyBorder="1" applyAlignment="1">
      <alignment horizontal="justify" vertical="top" wrapText="1"/>
    </xf>
    <xf numFmtId="37" fontId="9" fillId="0" borderId="0" xfId="0" applyNumberFormat="1" applyFont="1" applyAlignment="1">
      <alignment vertical="top"/>
    </xf>
    <xf numFmtId="37" fontId="9" fillId="0" borderId="10" xfId="0" applyNumberFormat="1" applyFont="1" applyBorder="1" applyAlignment="1">
      <alignment vertical="top"/>
    </xf>
    <xf numFmtId="37" fontId="12" fillId="0" borderId="0" xfId="0" applyNumberFormat="1" applyFont="1" applyAlignment="1">
      <alignment horizontal="justify" vertical="top" wrapText="1"/>
    </xf>
    <xf numFmtId="164" fontId="13" fillId="0" borderId="0" xfId="42" applyNumberFormat="1" applyFont="1" applyAlignment="1">
      <alignment horizontal="justify" vertical="top" wrapText="1"/>
    </xf>
    <xf numFmtId="164" fontId="0" fillId="0" borderId="0" xfId="42" applyNumberFormat="1" applyFont="1" applyAlignment="1">
      <alignment horizontal="center" vertical="top" wrapText="1"/>
    </xf>
    <xf numFmtId="0" fontId="0" fillId="0" borderId="0" xfId="0" applyAlignment="1">
      <alignment horizontal="center" vertical="top" wrapText="1"/>
    </xf>
    <xf numFmtId="37" fontId="0" fillId="0" borderId="0" xfId="0" applyNumberFormat="1" applyAlignment="1">
      <alignment horizontal="center" vertical="top" wrapText="1"/>
    </xf>
    <xf numFmtId="37" fontId="0" fillId="0" borderId="0" xfId="0" applyNumberFormat="1" applyAlignment="1" quotePrefix="1">
      <alignment horizontal="center" vertical="top" wrapText="1"/>
    </xf>
    <xf numFmtId="0" fontId="9" fillId="0" borderId="0" xfId="0" applyNumberFormat="1" applyFont="1" applyAlignment="1">
      <alignment horizontal="justify" vertical="top" wrapText="1"/>
    </xf>
    <xf numFmtId="0" fontId="9" fillId="0" borderId="0" xfId="0" applyFont="1" applyAlignment="1">
      <alignment horizontal="justify" vertical="top"/>
    </xf>
    <xf numFmtId="0" fontId="9" fillId="0" borderId="0" xfId="0" applyFont="1" applyAlignment="1">
      <alignment horizontal="justify" vertical="top" wrapText="1"/>
    </xf>
    <xf numFmtId="0" fontId="0" fillId="0" borderId="0" xfId="0" applyAlignment="1">
      <alignment horizontal="justify" vertical="top" wrapText="1"/>
    </xf>
    <xf numFmtId="0" fontId="7" fillId="0" borderId="0" xfId="0" applyFont="1" applyAlignment="1">
      <alignment/>
    </xf>
    <xf numFmtId="0" fontId="9" fillId="0" borderId="0" xfId="0" applyFont="1" applyAlignment="1">
      <alignment/>
    </xf>
    <xf numFmtId="0" fontId="0" fillId="0" borderId="0" xfId="0" applyFont="1" applyAlignment="1">
      <alignment horizontal="justify" vertical="top" wrapText="1"/>
    </xf>
    <xf numFmtId="0" fontId="9" fillId="0" borderId="0" xfId="0" applyFont="1" applyAlignment="1">
      <alignment vertical="top" wrapText="1"/>
    </xf>
    <xf numFmtId="0" fontId="0" fillId="0" borderId="0" xfId="0" applyAlignment="1">
      <alignment/>
    </xf>
    <xf numFmtId="0" fontId="9" fillId="0" borderId="0" xfId="0" applyFont="1" applyAlignment="1">
      <alignment vertical="top"/>
    </xf>
    <xf numFmtId="0" fontId="0" fillId="0" borderId="0" xfId="0" applyFont="1" applyAlignment="1">
      <alignment horizontal="justify" vertical="top" wrapText="1"/>
    </xf>
    <xf numFmtId="0" fontId="10" fillId="0" borderId="0" xfId="0" applyFont="1" applyAlignment="1">
      <alignment/>
    </xf>
    <xf numFmtId="0" fontId="7" fillId="0" borderId="0" xfId="0" applyFont="1" applyAlignment="1">
      <alignment vertical="top" wrapText="1"/>
    </xf>
    <xf numFmtId="0" fontId="18" fillId="0" borderId="0" xfId="0" applyFont="1" applyBorder="1" applyAlignment="1">
      <alignment wrapText="1"/>
    </xf>
    <xf numFmtId="0" fontId="7" fillId="0" borderId="0" xfId="0" applyFont="1" applyAlignment="1">
      <alignment horizontal="justify" vertical="top" wrapText="1"/>
    </xf>
    <xf numFmtId="0" fontId="10" fillId="0" borderId="0" xfId="0" applyFont="1" applyAlignment="1">
      <alignment horizontal="justify" vertical="top" wrapText="1"/>
    </xf>
    <xf numFmtId="0" fontId="7" fillId="0" borderId="0" xfId="0" applyFont="1" applyBorder="1" applyAlignment="1">
      <alignment horizontal="center"/>
    </xf>
    <xf numFmtId="0" fontId="8" fillId="0" borderId="0" xfId="0" applyFont="1" applyAlignment="1">
      <alignment horizontal="center"/>
    </xf>
    <xf numFmtId="0" fontId="7" fillId="0" borderId="0" xfId="0" applyFont="1" applyAlignment="1" quotePrefix="1">
      <alignment horizontal="center"/>
    </xf>
    <xf numFmtId="0" fontId="7" fillId="0" borderId="0" xfId="0" applyFont="1" applyAlignment="1">
      <alignment horizontal="center"/>
    </xf>
    <xf numFmtId="0" fontId="7" fillId="0" borderId="0" xfId="0" applyFont="1" applyBorder="1" applyAlignment="1">
      <alignment/>
    </xf>
    <xf numFmtId="0" fontId="7" fillId="0" borderId="0" xfId="0" applyFont="1" applyAlignment="1">
      <alignment horizontal="justify" vertical="top"/>
    </xf>
    <xf numFmtId="0" fontId="7" fillId="0" borderId="0" xfId="0"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9</xdr:row>
      <xdr:rowOff>95250</xdr:rowOff>
    </xdr:from>
    <xdr:to>
      <xdr:col>2</xdr:col>
      <xdr:colOff>295275</xdr:colOff>
      <xdr:row>9</xdr:row>
      <xdr:rowOff>95250</xdr:rowOff>
    </xdr:to>
    <xdr:sp>
      <xdr:nvSpPr>
        <xdr:cNvPr id="1" name="Straight Arrow Connector 5"/>
        <xdr:cNvSpPr>
          <a:spLocks/>
        </xdr:cNvSpPr>
      </xdr:nvSpPr>
      <xdr:spPr>
        <a:xfrm rot="10800000">
          <a:off x="2971800" y="1590675"/>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466725</xdr:colOff>
      <xdr:row>9</xdr:row>
      <xdr:rowOff>85725</xdr:rowOff>
    </xdr:from>
    <xdr:to>
      <xdr:col>5</xdr:col>
      <xdr:colOff>657225</xdr:colOff>
      <xdr:row>9</xdr:row>
      <xdr:rowOff>85725</xdr:rowOff>
    </xdr:to>
    <xdr:sp>
      <xdr:nvSpPr>
        <xdr:cNvPr id="2" name="Straight Arrow Connector 9"/>
        <xdr:cNvSpPr>
          <a:spLocks/>
        </xdr:cNvSpPr>
      </xdr:nvSpPr>
      <xdr:spPr>
        <a:xfrm>
          <a:off x="5715000" y="1581150"/>
          <a:ext cx="190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24</xdr:row>
      <xdr:rowOff>95250</xdr:rowOff>
    </xdr:from>
    <xdr:to>
      <xdr:col>13</xdr:col>
      <xdr:colOff>847725</xdr:colOff>
      <xdr:row>24</xdr:row>
      <xdr:rowOff>95250</xdr:rowOff>
    </xdr:to>
    <xdr:sp>
      <xdr:nvSpPr>
        <xdr:cNvPr id="1" name="Straight Arrow Connector 4"/>
        <xdr:cNvSpPr>
          <a:spLocks/>
        </xdr:cNvSpPr>
      </xdr:nvSpPr>
      <xdr:spPr>
        <a:xfrm>
          <a:off x="6238875" y="9505950"/>
          <a:ext cx="742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xdr:colOff>
      <xdr:row>24</xdr:row>
      <xdr:rowOff>104775</xdr:rowOff>
    </xdr:from>
    <xdr:to>
      <xdr:col>10</xdr:col>
      <xdr:colOff>9525</xdr:colOff>
      <xdr:row>24</xdr:row>
      <xdr:rowOff>104775</xdr:rowOff>
    </xdr:to>
    <xdr:sp>
      <xdr:nvSpPr>
        <xdr:cNvPr id="2" name="Straight Arrow Connector 6"/>
        <xdr:cNvSpPr>
          <a:spLocks/>
        </xdr:cNvSpPr>
      </xdr:nvSpPr>
      <xdr:spPr>
        <a:xfrm rot="10800000">
          <a:off x="4476750" y="9515475"/>
          <a:ext cx="742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3:H54"/>
  <sheetViews>
    <sheetView tabSelected="1" view="pageBreakPreview" zoomScale="99" zoomScaleSheetLayoutView="99" zoomScalePageLayoutView="0" workbookViewId="0" topLeftCell="A1">
      <selection activeCell="B3" sqref="B3"/>
    </sheetView>
  </sheetViews>
  <sheetFormatPr defaultColWidth="9.140625" defaultRowHeight="12.75"/>
  <cols>
    <col min="1" max="1" width="9.140625" style="8" customWidth="1"/>
    <col min="2" max="2" width="38.140625" style="8" customWidth="1"/>
    <col min="3" max="3" width="12.8515625" style="8" customWidth="1"/>
    <col min="4" max="4" width="13.8515625" style="8" bestFit="1" customWidth="1"/>
    <col min="5" max="5" width="2.57421875" style="8" customWidth="1"/>
    <col min="6" max="6" width="11.57421875" style="8" customWidth="1"/>
    <col min="7" max="7" width="13.8515625" style="8" bestFit="1" customWidth="1"/>
    <col min="8" max="8" width="9.7109375" style="8" bestFit="1" customWidth="1"/>
    <col min="9" max="16384" width="9.140625" style="8" customWidth="1"/>
  </cols>
  <sheetData>
    <row r="3" spans="2:7" ht="15.75">
      <c r="B3" s="16" t="s">
        <v>30</v>
      </c>
      <c r="G3" s="65"/>
    </row>
    <row r="4" spans="2:7" ht="12.75">
      <c r="B4" s="71" t="s">
        <v>250</v>
      </c>
      <c r="E4" s="45"/>
      <c r="G4" s="46"/>
    </row>
    <row r="5" spans="2:7" ht="12.75">
      <c r="B5" s="41" t="s">
        <v>76</v>
      </c>
      <c r="G5" s="44"/>
    </row>
    <row r="7" ht="12.75">
      <c r="B7" s="71" t="s">
        <v>199</v>
      </c>
    </row>
    <row r="8" ht="12.75">
      <c r="B8" s="71" t="s">
        <v>251</v>
      </c>
    </row>
    <row r="10" spans="3:7" ht="12.75">
      <c r="C10" s="15" t="s">
        <v>147</v>
      </c>
      <c r="D10" s="15"/>
      <c r="E10" s="9"/>
      <c r="F10" s="15" t="s">
        <v>148</v>
      </c>
      <c r="G10" s="15"/>
    </row>
    <row r="11" spans="3:7" ht="12.75">
      <c r="C11" s="9" t="s">
        <v>0</v>
      </c>
      <c r="D11" s="9" t="s">
        <v>25</v>
      </c>
      <c r="E11" s="9"/>
      <c r="F11" s="9" t="s">
        <v>0</v>
      </c>
      <c r="G11" s="9" t="s">
        <v>25</v>
      </c>
    </row>
    <row r="12" spans="3:7" ht="12.75">
      <c r="C12" s="9" t="s">
        <v>1</v>
      </c>
      <c r="D12" s="8" t="s">
        <v>33</v>
      </c>
      <c r="E12" s="9"/>
      <c r="F12" s="9" t="s">
        <v>2</v>
      </c>
      <c r="G12" s="8" t="s">
        <v>33</v>
      </c>
    </row>
    <row r="13" spans="3:7" ht="12.75">
      <c r="C13" s="9"/>
      <c r="D13" s="9" t="s">
        <v>1</v>
      </c>
      <c r="E13" s="9"/>
      <c r="F13" s="9"/>
      <c r="G13" s="9" t="s">
        <v>34</v>
      </c>
    </row>
    <row r="14" spans="3:7" ht="12.75">
      <c r="C14" s="77" t="s">
        <v>252</v>
      </c>
      <c r="D14" s="9" t="s">
        <v>253</v>
      </c>
      <c r="E14" s="9"/>
      <c r="F14" s="77" t="s">
        <v>252</v>
      </c>
      <c r="G14" s="9" t="s">
        <v>253</v>
      </c>
    </row>
    <row r="15" spans="3:7" ht="12.75">
      <c r="C15" s="9" t="s">
        <v>29</v>
      </c>
      <c r="D15" s="9" t="s">
        <v>29</v>
      </c>
      <c r="E15" s="9"/>
      <c r="F15" s="9" t="s">
        <v>29</v>
      </c>
      <c r="G15" s="9" t="s">
        <v>29</v>
      </c>
    </row>
    <row r="17" spans="2:7" ht="12.75">
      <c r="B17" s="8" t="s">
        <v>26</v>
      </c>
      <c r="C17" s="8">
        <v>25389</v>
      </c>
      <c r="D17" s="8">
        <v>26217</v>
      </c>
      <c r="F17" s="8">
        <v>48601</v>
      </c>
      <c r="G17" s="8">
        <v>58107</v>
      </c>
    </row>
    <row r="19" spans="2:7" ht="12.75">
      <c r="B19" s="8" t="s">
        <v>97</v>
      </c>
      <c r="C19" s="11">
        <v>-18936</v>
      </c>
      <c r="D19" s="11">
        <v>-21553</v>
      </c>
      <c r="F19" s="11">
        <v>-37438</v>
      </c>
      <c r="G19" s="11">
        <v>-47494</v>
      </c>
    </row>
    <row r="20" spans="2:7" ht="18.75" customHeight="1">
      <c r="B20" s="8" t="s">
        <v>35</v>
      </c>
      <c r="C20" s="8">
        <f>+C19+C17</f>
        <v>6453</v>
      </c>
      <c r="D20" s="8">
        <f>+D19+D17</f>
        <v>4664</v>
      </c>
      <c r="F20" s="8">
        <f>+F19+F17</f>
        <v>11163</v>
      </c>
      <c r="G20" s="8">
        <f>+G19+G17</f>
        <v>10613</v>
      </c>
    </row>
    <row r="21" ht="12.75" customHeight="1"/>
    <row r="22" ht="12.75">
      <c r="B22" s="8" t="s">
        <v>36</v>
      </c>
    </row>
    <row r="23" spans="2:7" ht="12.75">
      <c r="B23" s="74" t="s">
        <v>246</v>
      </c>
      <c r="C23" s="8">
        <v>3262</v>
      </c>
      <c r="D23" s="8">
        <v>0</v>
      </c>
      <c r="F23" s="8">
        <v>8401</v>
      </c>
      <c r="G23" s="8">
        <v>0</v>
      </c>
    </row>
    <row r="24" spans="2:7" ht="12.75">
      <c r="B24" s="74" t="s">
        <v>240</v>
      </c>
      <c r="C24" s="8">
        <v>1272</v>
      </c>
      <c r="D24" s="8">
        <v>1864</v>
      </c>
      <c r="F24" s="8">
        <v>2762</v>
      </c>
      <c r="G24" s="8">
        <v>3274</v>
      </c>
    </row>
    <row r="26" spans="2:7" ht="12.75">
      <c r="B26" s="8" t="s">
        <v>37</v>
      </c>
      <c r="C26" s="8">
        <v>-755</v>
      </c>
      <c r="D26" s="8">
        <v>-587</v>
      </c>
      <c r="F26" s="8">
        <v>-1431</v>
      </c>
      <c r="G26" s="8">
        <v>-1202</v>
      </c>
    </row>
    <row r="28" spans="2:7" ht="12.75">
      <c r="B28" s="8" t="s">
        <v>98</v>
      </c>
      <c r="C28" s="8">
        <v>-521</v>
      </c>
      <c r="D28" s="8">
        <v>-769</v>
      </c>
      <c r="F28" s="8">
        <v>-1287</v>
      </c>
      <c r="G28" s="8">
        <v>-1224</v>
      </c>
    </row>
    <row r="29" ht="12.75">
      <c r="B29" s="74"/>
    </row>
    <row r="30" spans="2:7" ht="12.75">
      <c r="B30" s="8" t="s">
        <v>168</v>
      </c>
      <c r="C30" s="8">
        <v>0</v>
      </c>
      <c r="D30" s="8">
        <v>0</v>
      </c>
      <c r="F30" s="8">
        <v>0</v>
      </c>
      <c r="G30" s="8">
        <v>0</v>
      </c>
    </row>
    <row r="32" spans="2:7" ht="12.75">
      <c r="B32" s="14" t="s">
        <v>27</v>
      </c>
      <c r="C32" s="11">
        <v>1</v>
      </c>
      <c r="D32" s="11">
        <v>0</v>
      </c>
      <c r="F32" s="11">
        <v>0</v>
      </c>
      <c r="G32" s="11">
        <v>-1</v>
      </c>
    </row>
    <row r="33" spans="2:7" ht="19.5" customHeight="1">
      <c r="B33" s="8" t="s">
        <v>142</v>
      </c>
      <c r="C33" s="8">
        <f>SUM(C20:C32)</f>
        <v>9712</v>
      </c>
      <c r="D33" s="8">
        <f>SUM(D20:D32)</f>
        <v>5172</v>
      </c>
      <c r="F33" s="8">
        <f>SUM(F20:F32)</f>
        <v>19608</v>
      </c>
      <c r="G33" s="8">
        <f>SUM(G20:G32)</f>
        <v>11460</v>
      </c>
    </row>
    <row r="35" spans="2:7" ht="12.75">
      <c r="B35" s="8" t="s">
        <v>3</v>
      </c>
      <c r="C35" s="8">
        <v>-1473</v>
      </c>
      <c r="D35" s="8">
        <v>-1128</v>
      </c>
      <c r="F35" s="8">
        <v>-2568</v>
      </c>
      <c r="G35" s="8">
        <v>-2602</v>
      </c>
    </row>
    <row r="36" spans="2:7" ht="12.75">
      <c r="B36" s="8" t="s">
        <v>28</v>
      </c>
      <c r="C36" s="12">
        <f>+C35+C33</f>
        <v>8239</v>
      </c>
      <c r="D36" s="12">
        <f>+D35+D33</f>
        <v>4044</v>
      </c>
      <c r="E36" s="13"/>
      <c r="F36" s="12">
        <f>+F35+F33</f>
        <v>17040</v>
      </c>
      <c r="G36" s="12">
        <f>+G35+G33</f>
        <v>8858</v>
      </c>
    </row>
    <row r="38" spans="2:7" ht="12.75">
      <c r="B38" s="8" t="s">
        <v>200</v>
      </c>
      <c r="C38" s="81">
        <v>0</v>
      </c>
      <c r="D38" s="81">
        <v>0</v>
      </c>
      <c r="F38" s="81">
        <v>0</v>
      </c>
      <c r="G38" s="81">
        <v>0</v>
      </c>
    </row>
    <row r="40" spans="2:7" ht="13.5" thickBot="1">
      <c r="B40" s="71" t="s">
        <v>201</v>
      </c>
      <c r="C40" s="82">
        <f>+C38+C36</f>
        <v>8239</v>
      </c>
      <c r="D40" s="82">
        <f>+D38+D36</f>
        <v>4044</v>
      </c>
      <c r="F40" s="82">
        <f>+F38+F36</f>
        <v>17040</v>
      </c>
      <c r="G40" s="82">
        <f>+G38+G36</f>
        <v>8858</v>
      </c>
    </row>
    <row r="43" ht="12.75">
      <c r="B43" s="8" t="s">
        <v>237</v>
      </c>
    </row>
    <row r="44" spans="2:7" ht="13.5" thickBot="1">
      <c r="B44" s="71" t="s">
        <v>172</v>
      </c>
      <c r="C44" s="59">
        <v>8239</v>
      </c>
      <c r="D44" s="59">
        <v>4044</v>
      </c>
      <c r="F44" s="59">
        <v>17040</v>
      </c>
      <c r="G44" s="59">
        <v>8858</v>
      </c>
    </row>
    <row r="45" ht="13.5" thickTop="1"/>
    <row r="46" ht="12.75">
      <c r="B46" s="8" t="s">
        <v>152</v>
      </c>
    </row>
    <row r="47" spans="2:7" ht="13.5" thickBot="1">
      <c r="B47" s="8" t="s">
        <v>153</v>
      </c>
      <c r="C47" s="55">
        <v>10.3</v>
      </c>
      <c r="D47" s="55">
        <v>5</v>
      </c>
      <c r="E47" s="56"/>
      <c r="F47" s="55">
        <v>21.3</v>
      </c>
      <c r="G47" s="55">
        <v>11</v>
      </c>
    </row>
    <row r="48" spans="2:7" ht="13.5" thickBot="1">
      <c r="B48" s="8" t="s">
        <v>154</v>
      </c>
      <c r="C48" s="63">
        <v>0</v>
      </c>
      <c r="D48" s="63">
        <v>0</v>
      </c>
      <c r="E48" s="62"/>
      <c r="F48" s="63">
        <v>0</v>
      </c>
      <c r="G48" s="63">
        <v>0</v>
      </c>
    </row>
    <row r="51" spans="2:8" ht="25.5" customHeight="1">
      <c r="B51" s="105" t="s">
        <v>202</v>
      </c>
      <c r="C51" s="105"/>
      <c r="D51" s="105"/>
      <c r="E51" s="105"/>
      <c r="F51" s="105"/>
      <c r="G51" s="105"/>
      <c r="H51" s="18"/>
    </row>
    <row r="52" spans="2:8" ht="12.75">
      <c r="B52" s="17"/>
      <c r="C52" s="17"/>
      <c r="D52" s="17"/>
      <c r="E52" s="17"/>
      <c r="F52" s="17"/>
      <c r="G52" s="17"/>
      <c r="H52" s="18"/>
    </row>
    <row r="54" spans="2:7" ht="15">
      <c r="B54" s="21"/>
      <c r="C54" s="21"/>
      <c r="D54" s="21"/>
      <c r="E54" s="21"/>
      <c r="F54" s="21"/>
      <c r="G54" s="21"/>
    </row>
  </sheetData>
  <sheetProtection/>
  <mergeCells count="1">
    <mergeCell ref="B51:G51"/>
  </mergeCells>
  <printOptions/>
  <pageMargins left="0.75" right="0.5" top="0.75" bottom="0.75" header="0.5" footer="0.5"/>
  <pageSetup fitToHeight="1" fitToWidth="1"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B3:I58"/>
  <sheetViews>
    <sheetView view="pageBreakPreview" zoomScaleSheetLayoutView="100" zoomScalePageLayoutView="0" workbookViewId="0" topLeftCell="A1">
      <selection activeCell="B1" sqref="B1"/>
    </sheetView>
  </sheetViews>
  <sheetFormatPr defaultColWidth="9.140625" defaultRowHeight="12.75"/>
  <cols>
    <col min="1" max="1" width="5.00390625" style="1" customWidth="1"/>
    <col min="2" max="2" width="50.8515625" style="1" customWidth="1"/>
    <col min="3" max="3" width="13.421875" style="1" customWidth="1"/>
    <col min="4" max="4" width="4.57421875" style="1" customWidth="1"/>
    <col min="5" max="5" width="14.140625" style="1" customWidth="1"/>
    <col min="6" max="6" width="5.140625" style="1" customWidth="1"/>
    <col min="7" max="7" width="14.00390625" style="1" bestFit="1" customWidth="1"/>
    <col min="8" max="16384" width="9.140625" style="1" customWidth="1"/>
  </cols>
  <sheetData>
    <row r="3" ht="15.75">
      <c r="B3" s="16" t="s">
        <v>30</v>
      </c>
    </row>
    <row r="4" ht="12.75">
      <c r="B4" s="71" t="s">
        <v>250</v>
      </c>
    </row>
    <row r="5" ht="12.75">
      <c r="B5" s="41" t="s">
        <v>76</v>
      </c>
    </row>
    <row r="7" ht="12.75">
      <c r="B7" s="78" t="s">
        <v>203</v>
      </c>
    </row>
    <row r="8" ht="12.75">
      <c r="B8" s="78" t="s">
        <v>254</v>
      </c>
    </row>
    <row r="9" spans="3:5" ht="12.75">
      <c r="C9" s="2" t="s">
        <v>150</v>
      </c>
      <c r="D9" s="2"/>
      <c r="E9" s="60" t="s">
        <v>151</v>
      </c>
    </row>
    <row r="10" spans="3:5" ht="12.75">
      <c r="C10" s="2" t="s">
        <v>149</v>
      </c>
      <c r="D10" s="2"/>
      <c r="E10" s="2" t="s">
        <v>149</v>
      </c>
    </row>
    <row r="11" spans="3:5" ht="12.75">
      <c r="C11" s="79" t="s">
        <v>252</v>
      </c>
      <c r="D11" s="2"/>
      <c r="E11" s="80" t="s">
        <v>198</v>
      </c>
    </row>
    <row r="12" spans="3:5" ht="12.75">
      <c r="C12" s="2" t="s">
        <v>29</v>
      </c>
      <c r="D12" s="2"/>
      <c r="E12" s="2" t="s">
        <v>29</v>
      </c>
    </row>
    <row r="13" ht="12.75">
      <c r="B13" s="51" t="s">
        <v>107</v>
      </c>
    </row>
    <row r="14" ht="12.75">
      <c r="B14" s="51" t="s">
        <v>111</v>
      </c>
    </row>
    <row r="15" spans="2:5" ht="12.75">
      <c r="B15" s="1" t="s">
        <v>4</v>
      </c>
      <c r="C15" s="3">
        <v>50323</v>
      </c>
      <c r="D15" s="3"/>
      <c r="E15" s="3">
        <v>49735</v>
      </c>
    </row>
    <row r="16" spans="2:5" ht="12.75">
      <c r="B16" s="1" t="s">
        <v>38</v>
      </c>
      <c r="C16" s="3">
        <v>99</v>
      </c>
      <c r="D16" s="3"/>
      <c r="E16" s="3">
        <v>99</v>
      </c>
    </row>
    <row r="17" spans="2:5" ht="12.75">
      <c r="B17" s="1" t="s">
        <v>77</v>
      </c>
      <c r="C17" s="3">
        <v>295</v>
      </c>
      <c r="D17" s="3"/>
      <c r="E17" s="3">
        <v>299</v>
      </c>
    </row>
    <row r="18" spans="3:5" ht="12.75">
      <c r="C18" s="5">
        <f>SUM(C15:C17)</f>
        <v>50717</v>
      </c>
      <c r="D18" s="6"/>
      <c r="E18" s="5">
        <f>SUM(E15:E17)</f>
        <v>50133</v>
      </c>
    </row>
    <row r="19" spans="3:5" ht="12.75">
      <c r="C19" s="3"/>
      <c r="D19" s="3"/>
      <c r="E19" s="3"/>
    </row>
    <row r="20" spans="2:5" ht="12.75">
      <c r="B20" s="51" t="s">
        <v>110</v>
      </c>
      <c r="C20" s="3"/>
      <c r="D20" s="3"/>
      <c r="E20" s="3"/>
    </row>
    <row r="21" spans="2:6" ht="12.75">
      <c r="B21" s="1" t="s">
        <v>5</v>
      </c>
      <c r="C21" s="3">
        <v>2236</v>
      </c>
      <c r="D21" s="3"/>
      <c r="E21" s="3">
        <v>985</v>
      </c>
      <c r="F21" s="19"/>
    </row>
    <row r="22" spans="2:6" ht="12.75">
      <c r="B22" s="1" t="s">
        <v>78</v>
      </c>
      <c r="C22" s="3">
        <v>14062</v>
      </c>
      <c r="D22" s="3"/>
      <c r="E22" s="3">
        <v>13747</v>
      </c>
      <c r="F22" s="19"/>
    </row>
    <row r="23" spans="2:6" ht="12.75">
      <c r="B23" s="1" t="s">
        <v>81</v>
      </c>
      <c r="C23" s="3">
        <v>55028</v>
      </c>
      <c r="D23" s="3"/>
      <c r="E23" s="3">
        <v>52373</v>
      </c>
      <c r="F23" s="19"/>
    </row>
    <row r="24" spans="2:6" ht="12.75">
      <c r="B24" s="1" t="s">
        <v>182</v>
      </c>
      <c r="C24" s="3">
        <v>95</v>
      </c>
      <c r="D24" s="3"/>
      <c r="E24" s="3">
        <v>94</v>
      </c>
      <c r="F24" s="19"/>
    </row>
    <row r="25" spans="2:5" ht="12.75">
      <c r="B25" s="1" t="s">
        <v>143</v>
      </c>
      <c r="C25" s="3">
        <v>48956</v>
      </c>
      <c r="D25" s="3"/>
      <c r="E25" s="3">
        <v>27294</v>
      </c>
    </row>
    <row r="26" spans="2:5" ht="12.75">
      <c r="B26" s="1" t="s">
        <v>6</v>
      </c>
      <c r="C26" s="3">
        <v>63448</v>
      </c>
      <c r="D26" s="3"/>
      <c r="E26" s="3">
        <v>61069</v>
      </c>
    </row>
    <row r="27" spans="2:5" ht="12.75">
      <c r="B27" s="1" t="s">
        <v>7</v>
      </c>
      <c r="C27" s="3">
        <v>3751</v>
      </c>
      <c r="D27" s="3"/>
      <c r="E27" s="3">
        <v>8968</v>
      </c>
    </row>
    <row r="28" spans="3:5" ht="12.75">
      <c r="C28" s="5">
        <f>SUM(C21:C27)</f>
        <v>187576</v>
      </c>
      <c r="D28" s="6"/>
      <c r="E28" s="5">
        <f>SUM(E21:E27)</f>
        <v>164530</v>
      </c>
    </row>
    <row r="29" spans="2:5" ht="20.25" customHeight="1" thickBot="1">
      <c r="B29" s="51" t="s">
        <v>112</v>
      </c>
      <c r="C29" s="7">
        <f>+C28+C18</f>
        <v>238293</v>
      </c>
      <c r="D29" s="3"/>
      <c r="E29" s="7">
        <f>+E28+E18</f>
        <v>214663</v>
      </c>
    </row>
    <row r="30" spans="3:5" ht="13.5" thickTop="1">
      <c r="C30" s="3"/>
      <c r="D30" s="3"/>
      <c r="E30" s="3"/>
    </row>
    <row r="31" spans="2:5" ht="12.75">
      <c r="B31" s="51" t="s">
        <v>113</v>
      </c>
      <c r="C31" s="3"/>
      <c r="D31" s="3"/>
      <c r="E31" s="3"/>
    </row>
    <row r="32" spans="2:5" ht="12.75">
      <c r="B32" s="51" t="s">
        <v>173</v>
      </c>
      <c r="C32" s="3"/>
      <c r="D32" s="3"/>
      <c r="E32" s="3"/>
    </row>
    <row r="33" spans="2:5" ht="12.75">
      <c r="B33" s="51" t="s">
        <v>174</v>
      </c>
      <c r="C33" s="3"/>
      <c r="D33" s="3"/>
      <c r="E33" s="3"/>
    </row>
    <row r="34" spans="2:5" ht="12.75">
      <c r="B34" s="1" t="s">
        <v>10</v>
      </c>
      <c r="C34" s="3">
        <v>80064</v>
      </c>
      <c r="D34" s="3"/>
      <c r="E34" s="3">
        <v>80064</v>
      </c>
    </row>
    <row r="35" spans="2:5" ht="12.75">
      <c r="B35" s="1" t="s">
        <v>11</v>
      </c>
      <c r="C35" s="3">
        <v>3486</v>
      </c>
      <c r="D35" s="3"/>
      <c r="E35" s="3">
        <v>3486</v>
      </c>
    </row>
    <row r="36" spans="2:5" ht="12.75">
      <c r="B36" s="1" t="s">
        <v>12</v>
      </c>
      <c r="C36" s="6">
        <f>+'Changes in Equity'!E25</f>
        <v>120870</v>
      </c>
      <c r="D36" s="3"/>
      <c r="E36" s="6">
        <v>106680</v>
      </c>
    </row>
    <row r="37" spans="2:5" ht="12.75">
      <c r="B37" s="51" t="s">
        <v>117</v>
      </c>
      <c r="C37" s="5">
        <f>SUM(C34:C36)</f>
        <v>204420</v>
      </c>
      <c r="D37" s="6"/>
      <c r="E37" s="5">
        <f>SUM(E34:E36)</f>
        <v>190230</v>
      </c>
    </row>
    <row r="38" spans="3:5" ht="12.75">
      <c r="C38" s="3"/>
      <c r="D38" s="3"/>
      <c r="E38" s="3"/>
    </row>
    <row r="39" spans="2:5" ht="12.75">
      <c r="B39" s="51" t="s">
        <v>176</v>
      </c>
      <c r="C39" s="3"/>
      <c r="D39" s="3"/>
      <c r="E39" s="3"/>
    </row>
    <row r="40" spans="2:5" ht="12.75">
      <c r="B40" s="1" t="s">
        <v>183</v>
      </c>
      <c r="C40" s="3">
        <v>5080</v>
      </c>
      <c r="D40" s="6"/>
      <c r="E40" s="3">
        <v>5240</v>
      </c>
    </row>
    <row r="41" spans="3:5" ht="12.75">
      <c r="C41" s="5">
        <f>+C40</f>
        <v>5080</v>
      </c>
      <c r="D41" s="6"/>
      <c r="E41" s="5">
        <f>+E40</f>
        <v>5240</v>
      </c>
    </row>
    <row r="42" spans="3:5" ht="12.75">
      <c r="C42" s="3"/>
      <c r="D42" s="3"/>
      <c r="E42" s="3"/>
    </row>
    <row r="43" spans="2:5" ht="12.75">
      <c r="B43" s="51" t="s">
        <v>114</v>
      </c>
      <c r="C43" s="3"/>
      <c r="D43" s="3"/>
      <c r="E43" s="3"/>
    </row>
    <row r="44" spans="2:5" ht="12.75">
      <c r="B44" s="1" t="s">
        <v>8</v>
      </c>
      <c r="C44" s="3">
        <v>2715</v>
      </c>
      <c r="D44" s="3"/>
      <c r="E44" s="3">
        <v>1727</v>
      </c>
    </row>
    <row r="45" spans="2:5" ht="12.75">
      <c r="B45" s="1" t="s">
        <v>80</v>
      </c>
      <c r="C45" s="3">
        <v>15047</v>
      </c>
      <c r="D45" s="3"/>
      <c r="E45" s="3">
        <v>16004</v>
      </c>
    </row>
    <row r="46" spans="2:5" ht="12.75">
      <c r="B46" s="78" t="s">
        <v>266</v>
      </c>
      <c r="C46" s="3">
        <v>9007</v>
      </c>
      <c r="D46" s="3"/>
      <c r="E46" s="3">
        <v>0</v>
      </c>
    </row>
    <row r="47" spans="2:5" ht="12.75">
      <c r="B47" s="1" t="s">
        <v>3</v>
      </c>
      <c r="C47" s="3">
        <v>2024</v>
      </c>
      <c r="D47" s="3"/>
      <c r="E47" s="3">
        <v>1462</v>
      </c>
    </row>
    <row r="48" spans="3:5" ht="12.75">
      <c r="C48" s="5">
        <f>SUM(C44:C47)</f>
        <v>28793</v>
      </c>
      <c r="D48" s="6"/>
      <c r="E48" s="5">
        <f>SUM(E44:E47)</f>
        <v>19193</v>
      </c>
    </row>
    <row r="49" spans="2:5" ht="12.75">
      <c r="B49" s="51" t="s">
        <v>115</v>
      </c>
      <c r="C49" s="3">
        <f>+C48+C41</f>
        <v>33873</v>
      </c>
      <c r="D49" s="6"/>
      <c r="E49" s="3">
        <f>+E48+E41</f>
        <v>24433</v>
      </c>
    </row>
    <row r="50" spans="2:5" ht="20.25" customHeight="1" thickBot="1">
      <c r="B50" s="51" t="s">
        <v>116</v>
      </c>
      <c r="C50" s="7">
        <f>+C37+C49</f>
        <v>238293</v>
      </c>
      <c r="D50" s="6"/>
      <c r="E50" s="7">
        <f>+E37+E49</f>
        <v>214663</v>
      </c>
    </row>
    <row r="51" spans="3:5" ht="13.5" thickTop="1">
      <c r="C51" s="6"/>
      <c r="D51" s="6"/>
      <c r="E51" s="6"/>
    </row>
    <row r="52" spans="2:7" ht="12.75">
      <c r="B52" s="1" t="s">
        <v>108</v>
      </c>
      <c r="C52" s="57">
        <v>2.55</v>
      </c>
      <c r="E52" s="57">
        <v>2.38</v>
      </c>
      <c r="F52" s="20"/>
      <c r="G52" s="20"/>
    </row>
    <row r="53" spans="2:3" ht="12.75">
      <c r="B53" s="53" t="s">
        <v>175</v>
      </c>
      <c r="C53" s="20"/>
    </row>
    <row r="54" ht="12.75">
      <c r="C54" s="20"/>
    </row>
    <row r="56" spans="2:9" ht="24.75" customHeight="1">
      <c r="B56" s="105" t="s">
        <v>204</v>
      </c>
      <c r="C56" s="105"/>
      <c r="D56" s="105"/>
      <c r="E56" s="105"/>
      <c r="F56" s="17"/>
      <c r="G56" s="17"/>
      <c r="H56" s="17"/>
      <c r="I56" s="17"/>
    </row>
    <row r="57" spans="2:9" ht="12.75">
      <c r="B57" s="17"/>
      <c r="C57" s="17"/>
      <c r="D57" s="17"/>
      <c r="E57" s="17"/>
      <c r="F57" s="17"/>
      <c r="G57" s="17"/>
      <c r="H57" s="17"/>
      <c r="I57" s="17"/>
    </row>
    <row r="58" ht="12.75">
      <c r="C58" s="20"/>
    </row>
  </sheetData>
  <sheetProtection/>
  <mergeCells count="1">
    <mergeCell ref="B56:E56"/>
  </mergeCells>
  <printOptions/>
  <pageMargins left="0.75" right="0.75" top="0.75" bottom="0.5" header="0.5" footer="0.5"/>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3:H36"/>
  <sheetViews>
    <sheetView view="pageBreakPreview" zoomScaleSheetLayoutView="100" zoomScalePageLayoutView="0" workbookViewId="0" topLeftCell="A3">
      <selection activeCell="B3" sqref="B3"/>
    </sheetView>
  </sheetViews>
  <sheetFormatPr defaultColWidth="9.140625" defaultRowHeight="12.75"/>
  <cols>
    <col min="1" max="1" width="6.7109375" style="3" customWidth="1"/>
    <col min="2" max="2" width="36.57421875" style="3" customWidth="1"/>
    <col min="3" max="3" width="12.00390625" style="3" customWidth="1"/>
    <col min="4" max="4" width="11.57421875" style="3" bestFit="1" customWidth="1"/>
    <col min="5" max="5" width="11.8515625" style="3" customWidth="1"/>
    <col min="6" max="6" width="11.140625" style="3" customWidth="1"/>
    <col min="7" max="7" width="13.140625" style="3" customWidth="1"/>
    <col min="8" max="16384" width="9.140625" style="3" customWidth="1"/>
  </cols>
  <sheetData>
    <row r="3" ht="15.75">
      <c r="B3" s="16" t="s">
        <v>30</v>
      </c>
    </row>
    <row r="4" ht="12.75">
      <c r="B4" s="71" t="s">
        <v>250</v>
      </c>
    </row>
    <row r="5" ht="12.75">
      <c r="B5" s="41" t="s">
        <v>76</v>
      </c>
    </row>
    <row r="7" ht="12.75">
      <c r="B7" s="3" t="s">
        <v>95</v>
      </c>
    </row>
    <row r="8" ht="12.75">
      <c r="B8" s="72" t="s">
        <v>255</v>
      </c>
    </row>
    <row r="10" spans="3:8" ht="12.75">
      <c r="C10" s="107" t="s">
        <v>177</v>
      </c>
      <c r="D10" s="108"/>
      <c r="E10" s="108"/>
      <c r="F10" s="108"/>
      <c r="G10" s="4"/>
      <c r="H10" s="4"/>
    </row>
    <row r="11" spans="4:8" ht="12.75" customHeight="1">
      <c r="D11" s="69" t="s">
        <v>184</v>
      </c>
      <c r="F11" s="52"/>
      <c r="G11" s="4"/>
      <c r="H11" s="4"/>
    </row>
    <row r="12" spans="4:8" ht="12.75" customHeight="1">
      <c r="D12" s="69" t="s">
        <v>185</v>
      </c>
      <c r="E12" s="69" t="s">
        <v>186</v>
      </c>
      <c r="F12" s="52"/>
      <c r="G12" s="4"/>
      <c r="H12" s="4"/>
    </row>
    <row r="13" spans="3:6" ht="12.75">
      <c r="C13" s="4" t="s">
        <v>19</v>
      </c>
      <c r="D13" s="4" t="s">
        <v>18</v>
      </c>
      <c r="E13" s="4" t="s">
        <v>22</v>
      </c>
      <c r="F13" s="4" t="s">
        <v>24</v>
      </c>
    </row>
    <row r="14" spans="3:6" ht="12.75">
      <c r="C14" s="4" t="s">
        <v>21</v>
      </c>
      <c r="D14" s="4" t="s">
        <v>20</v>
      </c>
      <c r="E14" s="4" t="s">
        <v>23</v>
      </c>
      <c r="F14" s="4" t="s">
        <v>178</v>
      </c>
    </row>
    <row r="15" spans="3:8" ht="12.75">
      <c r="C15" s="4" t="s">
        <v>29</v>
      </c>
      <c r="D15" s="4" t="s">
        <v>29</v>
      </c>
      <c r="E15" s="4" t="s">
        <v>29</v>
      </c>
      <c r="F15" s="4" t="s">
        <v>29</v>
      </c>
      <c r="G15" s="4"/>
      <c r="H15" s="4"/>
    </row>
    <row r="17" spans="2:6" ht="12.75">
      <c r="B17" s="72" t="s">
        <v>205</v>
      </c>
      <c r="C17" s="3">
        <v>80064</v>
      </c>
      <c r="D17" s="3">
        <v>3486</v>
      </c>
      <c r="E17" s="3">
        <v>106680</v>
      </c>
      <c r="F17" s="3">
        <f>SUM(C17:E17)</f>
        <v>190230</v>
      </c>
    </row>
    <row r="19" spans="2:6" ht="12.75">
      <c r="B19" s="72" t="s">
        <v>234</v>
      </c>
      <c r="C19" s="84">
        <v>0</v>
      </c>
      <c r="D19" s="84">
        <v>0</v>
      </c>
      <c r="E19" s="83">
        <v>6157</v>
      </c>
      <c r="F19" s="83">
        <f>SUM(C19:E19)</f>
        <v>6157</v>
      </c>
    </row>
    <row r="20" spans="2:6" ht="12.75">
      <c r="B20" s="72" t="s">
        <v>207</v>
      </c>
      <c r="C20" s="3">
        <f>+C19+C17</f>
        <v>80064</v>
      </c>
      <c r="D20" s="3">
        <f>+D19+D17</f>
        <v>3486</v>
      </c>
      <c r="E20" s="3">
        <f>+E19+E17</f>
        <v>112837</v>
      </c>
      <c r="F20" s="3">
        <f>+F19+F17</f>
        <v>196387</v>
      </c>
    </row>
    <row r="22" spans="2:6" ht="12.75">
      <c r="B22" s="72" t="s">
        <v>201</v>
      </c>
      <c r="C22" s="61">
        <v>0</v>
      </c>
      <c r="D22" s="61">
        <v>0</v>
      </c>
      <c r="E22" s="3">
        <f>+'Comprehensive Income'!F36</f>
        <v>17040</v>
      </c>
      <c r="F22" s="3">
        <f>+E22</f>
        <v>17040</v>
      </c>
    </row>
    <row r="23" spans="2:6" ht="12.75">
      <c r="B23" s="3" t="s">
        <v>82</v>
      </c>
      <c r="C23" s="61">
        <v>0</v>
      </c>
      <c r="D23" s="61">
        <v>0</v>
      </c>
      <c r="E23" s="4">
        <v>-9007</v>
      </c>
      <c r="F23" s="4">
        <f>+E23</f>
        <v>-9007</v>
      </c>
    </row>
    <row r="25" spans="2:6" ht="20.25" customHeight="1" thickBot="1">
      <c r="B25" s="72" t="s">
        <v>256</v>
      </c>
      <c r="C25" s="7">
        <f>SUM(C20:C24)</f>
        <v>80064</v>
      </c>
      <c r="D25" s="7">
        <f>SUM(D20:D24)</f>
        <v>3486</v>
      </c>
      <c r="E25" s="7">
        <f>SUM(E20:E24)</f>
        <v>120870</v>
      </c>
      <c r="F25" s="7">
        <f>SUM(F20:F24)</f>
        <v>204420</v>
      </c>
    </row>
    <row r="26" ht="13.5" thickTop="1"/>
    <row r="28" spans="2:6" ht="12.75">
      <c r="B28" s="72" t="s">
        <v>187</v>
      </c>
      <c r="C28" s="3">
        <v>80064</v>
      </c>
      <c r="D28" s="3">
        <v>3486</v>
      </c>
      <c r="E28" s="3">
        <v>91948</v>
      </c>
      <c r="F28" s="3">
        <f>SUM(C28:E28)</f>
        <v>175498</v>
      </c>
    </row>
    <row r="30" spans="2:6" ht="16.5" customHeight="1">
      <c r="B30" s="72" t="s">
        <v>201</v>
      </c>
      <c r="C30" s="61">
        <v>0</v>
      </c>
      <c r="D30" s="61">
        <v>0</v>
      </c>
      <c r="E30" s="3">
        <v>8858</v>
      </c>
      <c r="F30" s="3">
        <f>+E30</f>
        <v>8858</v>
      </c>
    </row>
    <row r="31" spans="2:6" ht="12.75" customHeight="1">
      <c r="B31" s="3" t="s">
        <v>82</v>
      </c>
      <c r="C31" s="61">
        <v>0</v>
      </c>
      <c r="D31" s="61">
        <v>0</v>
      </c>
      <c r="E31" s="4">
        <v>-6005</v>
      </c>
      <c r="F31" s="4">
        <f>+E31</f>
        <v>-6005</v>
      </c>
    </row>
    <row r="32" ht="12.75" customHeight="1"/>
    <row r="33" spans="2:6" ht="20.25" customHeight="1" thickBot="1">
      <c r="B33" s="72" t="s">
        <v>257</v>
      </c>
      <c r="C33" s="7">
        <f>SUM(C28:C32)</f>
        <v>80064</v>
      </c>
      <c r="D33" s="7">
        <f>SUM(D28:D32)</f>
        <v>3486</v>
      </c>
      <c r="E33" s="7">
        <f>SUM(E28:E32)</f>
        <v>94801</v>
      </c>
      <c r="F33" s="7">
        <f>SUM(F28:F32)</f>
        <v>178351</v>
      </c>
    </row>
    <row r="34" ht="18" customHeight="1" thickTop="1">
      <c r="A34" s="6"/>
    </row>
    <row r="35" spans="2:6" ht="24" customHeight="1">
      <c r="B35" s="105" t="s">
        <v>206</v>
      </c>
      <c r="C35" s="105"/>
      <c r="D35" s="105"/>
      <c r="E35" s="106"/>
      <c r="F35" s="106"/>
    </row>
    <row r="36" spans="2:4" ht="12.75">
      <c r="B36" s="17"/>
      <c r="C36" s="17"/>
      <c r="D36" s="17"/>
    </row>
  </sheetData>
  <sheetProtection/>
  <mergeCells count="2">
    <mergeCell ref="B35:F35"/>
    <mergeCell ref="C10:F10"/>
  </mergeCells>
  <printOptions/>
  <pageMargins left="0.25" right="0.75" top="0.75" bottom="1" header="0.5" footer="0.5"/>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F46"/>
  <sheetViews>
    <sheetView view="pageBreakPreview" zoomScaleSheetLayoutView="100" zoomScalePageLayoutView="0" workbookViewId="0" topLeftCell="A1">
      <selection activeCell="B2" sqref="B2"/>
    </sheetView>
  </sheetViews>
  <sheetFormatPr defaultColWidth="9.140625" defaultRowHeight="12.75"/>
  <cols>
    <col min="1" max="1" width="4.28125" style="8" customWidth="1"/>
    <col min="2" max="2" width="64.00390625" style="8" bestFit="1" customWidth="1"/>
    <col min="3" max="3" width="12.140625" style="8" customWidth="1"/>
    <col min="4" max="4" width="2.28125" style="8" customWidth="1"/>
    <col min="5" max="5" width="12.7109375" style="8" customWidth="1"/>
    <col min="6" max="16384" width="9.140625" style="8" customWidth="1"/>
  </cols>
  <sheetData>
    <row r="2" ht="15.75">
      <c r="B2" s="16" t="s">
        <v>30</v>
      </c>
    </row>
    <row r="3" ht="12.75">
      <c r="B3" s="71" t="s">
        <v>250</v>
      </c>
    </row>
    <row r="4" ht="12.75">
      <c r="B4" s="41" t="s">
        <v>76</v>
      </c>
    </row>
    <row r="6" ht="12.75">
      <c r="B6" s="71" t="s">
        <v>226</v>
      </c>
    </row>
    <row r="7" ht="12.75">
      <c r="B7" s="71" t="s">
        <v>255</v>
      </c>
    </row>
    <row r="8" spans="3:5" ht="12.75" customHeight="1">
      <c r="C8" s="109" t="s">
        <v>258</v>
      </c>
      <c r="D8" s="110"/>
      <c r="E8" s="110"/>
    </row>
    <row r="9" spans="3:5" ht="12.75">
      <c r="C9" s="73" t="s">
        <v>252</v>
      </c>
      <c r="D9" s="9"/>
      <c r="E9" s="73" t="s">
        <v>253</v>
      </c>
    </row>
    <row r="10" spans="3:5" ht="12.75">
      <c r="C10" s="9" t="s">
        <v>29</v>
      </c>
      <c r="D10" s="9"/>
      <c r="E10" s="9" t="s">
        <v>29</v>
      </c>
    </row>
    <row r="11" ht="12.75">
      <c r="B11" s="8" t="s">
        <v>13</v>
      </c>
    </row>
    <row r="13" spans="2:5" ht="12.75">
      <c r="B13" s="71" t="s">
        <v>28</v>
      </c>
      <c r="C13" s="8">
        <f>+'Comprehensive Income'!F36</f>
        <v>17040</v>
      </c>
      <c r="E13" s="14">
        <v>8858</v>
      </c>
    </row>
    <row r="14" spans="2:6" ht="12.75">
      <c r="B14" s="8" t="s">
        <v>245</v>
      </c>
      <c r="C14" s="8">
        <v>-4557</v>
      </c>
      <c r="E14" s="8">
        <v>3604</v>
      </c>
      <c r="F14" s="58"/>
    </row>
    <row r="15" spans="3:5" ht="12.75">
      <c r="C15" s="10">
        <f>SUM(C13:C14)</f>
        <v>12483</v>
      </c>
      <c r="E15" s="10">
        <f>+E14+E13</f>
        <v>12462</v>
      </c>
    </row>
    <row r="16" spans="2:5" ht="12.75">
      <c r="B16" s="8" t="s">
        <v>179</v>
      </c>
      <c r="E16" s="13"/>
    </row>
    <row r="17" spans="2:5" ht="12.75">
      <c r="B17" s="8" t="s">
        <v>31</v>
      </c>
      <c r="C17" s="8">
        <v>-3375</v>
      </c>
      <c r="E17" s="13">
        <v>4124</v>
      </c>
    </row>
    <row r="18" spans="2:5" ht="12.75">
      <c r="B18" s="8" t="s">
        <v>32</v>
      </c>
      <c r="C18" s="11">
        <v>-1336</v>
      </c>
      <c r="E18" s="13">
        <v>-3399</v>
      </c>
    </row>
    <row r="19" spans="2:5" ht="18.75" customHeight="1">
      <c r="B19" s="8" t="s">
        <v>14</v>
      </c>
      <c r="C19" s="8">
        <f>SUM(C15:C18)</f>
        <v>7772</v>
      </c>
      <c r="E19" s="10">
        <f>SUM(E15:E18)</f>
        <v>13187</v>
      </c>
    </row>
    <row r="20" ht="12.75">
      <c r="E20" s="13"/>
    </row>
    <row r="21" spans="2:5" ht="12.75">
      <c r="B21" s="8" t="s">
        <v>103</v>
      </c>
      <c r="C21" s="8">
        <v>-2156</v>
      </c>
      <c r="E21" s="13">
        <v>-1916</v>
      </c>
    </row>
    <row r="22" spans="2:5" ht="12.75">
      <c r="B22" s="8" t="s">
        <v>190</v>
      </c>
      <c r="C22" s="8">
        <v>428</v>
      </c>
      <c r="E22" s="13">
        <v>295</v>
      </c>
    </row>
    <row r="23" spans="2:5" ht="12.75">
      <c r="B23" s="8" t="s">
        <v>104</v>
      </c>
      <c r="C23" s="8">
        <v>841</v>
      </c>
      <c r="E23" s="13">
        <v>582</v>
      </c>
    </row>
    <row r="24" spans="2:5" ht="19.5" customHeight="1">
      <c r="B24" s="8" t="s">
        <v>144</v>
      </c>
      <c r="C24" s="12">
        <f>SUM(C19:C23)</f>
        <v>6885</v>
      </c>
      <c r="E24" s="12">
        <f>SUM(E19:E23)</f>
        <v>12148</v>
      </c>
    </row>
    <row r="25" ht="12.75">
      <c r="E25" s="13"/>
    </row>
    <row r="26" spans="2:5" ht="12.75">
      <c r="B26" s="8" t="s">
        <v>15</v>
      </c>
      <c r="E26" s="13"/>
    </row>
    <row r="27" spans="2:5" ht="12.75">
      <c r="B27" s="8" t="s">
        <v>16</v>
      </c>
      <c r="C27" s="8">
        <v>-4157</v>
      </c>
      <c r="E27" s="8">
        <v>-9397</v>
      </c>
    </row>
    <row r="28" spans="2:5" ht="12.75">
      <c r="B28" s="8" t="s">
        <v>241</v>
      </c>
      <c r="C28" s="8">
        <v>-6152</v>
      </c>
      <c r="E28" s="8">
        <v>-4603</v>
      </c>
    </row>
    <row r="29" spans="2:5" ht="12.75">
      <c r="B29" s="8" t="s">
        <v>105</v>
      </c>
      <c r="C29" s="8">
        <v>484</v>
      </c>
      <c r="E29" s="8">
        <v>376</v>
      </c>
    </row>
    <row r="30" spans="2:5" ht="18" customHeight="1">
      <c r="B30" s="71" t="s">
        <v>191</v>
      </c>
      <c r="C30" s="12">
        <f>SUM(C27:C29)</f>
        <v>-9825</v>
      </c>
      <c r="E30" s="12">
        <f>SUM(E27:E29)</f>
        <v>-13624</v>
      </c>
    </row>
    <row r="31" ht="12.75">
      <c r="E31" s="13"/>
    </row>
    <row r="32" spans="2:5" ht="12.75">
      <c r="B32" s="8" t="s">
        <v>17</v>
      </c>
      <c r="E32" s="13"/>
    </row>
    <row r="33" spans="2:5" ht="12.75">
      <c r="B33" s="8" t="s">
        <v>106</v>
      </c>
      <c r="C33" s="8">
        <v>0</v>
      </c>
      <c r="E33" s="13">
        <v>0</v>
      </c>
    </row>
    <row r="34" spans="2:5" ht="18" customHeight="1">
      <c r="B34" s="8" t="s">
        <v>145</v>
      </c>
      <c r="C34" s="12">
        <f>+C33</f>
        <v>0</v>
      </c>
      <c r="E34" s="12">
        <f>+E33</f>
        <v>0</v>
      </c>
    </row>
    <row r="35" ht="12.75">
      <c r="E35" s="13"/>
    </row>
    <row r="36" spans="2:5" ht="12.75">
      <c r="B36" s="8" t="s">
        <v>242</v>
      </c>
      <c r="C36" s="8">
        <f>+C34+C30+C24</f>
        <v>-2940</v>
      </c>
      <c r="E36" s="8">
        <f>+E34+E30+E24</f>
        <v>-1476</v>
      </c>
    </row>
    <row r="37" ht="12.75">
      <c r="E37" s="13"/>
    </row>
    <row r="38" spans="2:5" ht="12.75">
      <c r="B38" s="8" t="s">
        <v>159</v>
      </c>
      <c r="C38" s="8">
        <v>70037</v>
      </c>
      <c r="E38" s="13">
        <v>69907</v>
      </c>
    </row>
    <row r="39" ht="12.75">
      <c r="E39" s="13"/>
    </row>
    <row r="40" spans="2:5" ht="12.75">
      <c r="B40" s="8" t="s">
        <v>188</v>
      </c>
      <c r="C40" s="8">
        <v>102</v>
      </c>
      <c r="E40" s="13">
        <v>-45</v>
      </c>
    </row>
    <row r="41" ht="12.75">
      <c r="E41" s="13"/>
    </row>
    <row r="42" spans="2:5" ht="15" customHeight="1">
      <c r="B42" s="8" t="s">
        <v>158</v>
      </c>
      <c r="C42" s="12">
        <f>+C38+C36+C40</f>
        <v>67199</v>
      </c>
      <c r="E42" s="12">
        <f>+E38+E36+E40</f>
        <v>68386</v>
      </c>
    </row>
    <row r="43" ht="12.75">
      <c r="E43" s="13"/>
    </row>
    <row r="44" ht="12.75">
      <c r="E44" s="13"/>
    </row>
    <row r="45" spans="2:6" ht="24" customHeight="1">
      <c r="B45" s="105" t="s">
        <v>225</v>
      </c>
      <c r="C45" s="105"/>
      <c r="D45" s="105"/>
      <c r="E45" s="105"/>
      <c r="F45" s="17"/>
    </row>
    <row r="46" spans="2:6" ht="12.75">
      <c r="B46" s="17"/>
      <c r="C46" s="17"/>
      <c r="D46" s="17"/>
      <c r="E46" s="17"/>
      <c r="F46" s="17"/>
    </row>
  </sheetData>
  <sheetProtection/>
  <mergeCells count="2">
    <mergeCell ref="B45:E45"/>
    <mergeCell ref="C8:E8"/>
  </mergeCells>
  <printOptions/>
  <pageMargins left="0.75" right="0.75" top="0.75" bottom="0.5" header="0.5" footer="0.5"/>
  <pageSetup fitToHeight="1" fitToWidth="1" horizontalDpi="300" verticalDpi="300" orientation="portrait" paperSize="9" scale="92" r:id="rId1"/>
</worksheet>
</file>

<file path=xl/worksheets/sheet5.xml><?xml version="1.0" encoding="utf-8"?>
<worksheet xmlns="http://schemas.openxmlformats.org/spreadsheetml/2006/main" xmlns:r="http://schemas.openxmlformats.org/officeDocument/2006/relationships">
  <dimension ref="A3:AA220"/>
  <sheetViews>
    <sheetView view="pageBreakPreview" zoomScaleSheetLayoutView="100" zoomScalePageLayoutView="0" workbookViewId="0" topLeftCell="A1">
      <selection activeCell="A3" sqref="A3:N3"/>
    </sheetView>
  </sheetViews>
  <sheetFormatPr defaultColWidth="9.140625" defaultRowHeight="12.75"/>
  <cols>
    <col min="1" max="1" width="4.140625" style="21" customWidth="1"/>
    <col min="2" max="2" width="3.140625" style="21" customWidth="1"/>
    <col min="3" max="3" width="8.57421875" style="21" customWidth="1"/>
    <col min="4" max="4" width="6.28125" style="21" customWidth="1"/>
    <col min="5" max="5" width="10.28125" style="21" customWidth="1"/>
    <col min="6" max="6" width="16.00390625" style="21" customWidth="1"/>
    <col min="7" max="7" width="1.57421875" style="21" customWidth="1"/>
    <col min="8" max="8" width="15.140625" style="21" customWidth="1"/>
    <col min="9" max="9" width="1.57421875" style="21" customWidth="1"/>
    <col min="10" max="10" width="11.421875" style="21" customWidth="1"/>
    <col min="11" max="11" width="1.57421875" style="21" customWidth="1"/>
    <col min="12" max="12" width="10.7109375" style="21" customWidth="1"/>
    <col min="13" max="13" width="1.57421875" style="21" customWidth="1"/>
    <col min="14" max="14" width="12.7109375" style="21" customWidth="1"/>
    <col min="15" max="20" width="9.140625" style="21" customWidth="1"/>
    <col min="21" max="21" width="9.7109375" style="21" bestFit="1" customWidth="1"/>
    <col min="22" max="22" width="11.421875" style="21" bestFit="1" customWidth="1"/>
    <col min="23" max="23" width="8.421875" style="21" bestFit="1" customWidth="1"/>
    <col min="24" max="16384" width="9.140625" style="21" customWidth="1"/>
  </cols>
  <sheetData>
    <row r="1" ht="15"/>
    <row r="2" ht="15"/>
    <row r="3" spans="1:14" ht="15">
      <c r="A3" s="127" t="s">
        <v>39</v>
      </c>
      <c r="B3" s="127"/>
      <c r="C3" s="127"/>
      <c r="D3" s="127"/>
      <c r="E3" s="127"/>
      <c r="F3" s="127"/>
      <c r="G3" s="127"/>
      <c r="H3" s="127"/>
      <c r="I3" s="127"/>
      <c r="J3" s="127"/>
      <c r="K3" s="127"/>
      <c r="L3" s="127"/>
      <c r="M3" s="127"/>
      <c r="N3" s="128"/>
    </row>
    <row r="4" spans="1:14" ht="15">
      <c r="A4" s="129" t="s">
        <v>40</v>
      </c>
      <c r="B4" s="130"/>
      <c r="C4" s="130"/>
      <c r="D4" s="130"/>
      <c r="E4" s="130"/>
      <c r="F4" s="130"/>
      <c r="G4" s="130"/>
      <c r="H4" s="130"/>
      <c r="I4" s="130"/>
      <c r="J4" s="130"/>
      <c r="K4" s="130"/>
      <c r="L4" s="130"/>
      <c r="M4" s="130"/>
      <c r="N4" s="128"/>
    </row>
    <row r="5" spans="2:3" ht="15">
      <c r="B5" s="116" t="s">
        <v>41</v>
      </c>
      <c r="C5" s="116"/>
    </row>
    <row r="6" ht="15"/>
    <row r="7" spans="2:7" ht="15">
      <c r="B7" s="22" t="s">
        <v>126</v>
      </c>
      <c r="C7" s="115" t="s">
        <v>88</v>
      </c>
      <c r="D7" s="115"/>
      <c r="E7" s="115"/>
      <c r="F7" s="115"/>
      <c r="G7" s="23"/>
    </row>
    <row r="8" spans="3:14" ht="43.5" customHeight="1">
      <c r="C8" s="113" t="s">
        <v>210</v>
      </c>
      <c r="D8" s="113"/>
      <c r="E8" s="113"/>
      <c r="F8" s="113"/>
      <c r="G8" s="113"/>
      <c r="H8" s="113"/>
      <c r="I8" s="113"/>
      <c r="J8" s="113"/>
      <c r="K8" s="113"/>
      <c r="L8" s="113"/>
      <c r="M8" s="113"/>
      <c r="N8" s="113"/>
    </row>
    <row r="9" spans="3:14" ht="15.75" customHeight="1">
      <c r="C9" s="49"/>
      <c r="D9" s="49"/>
      <c r="E9" s="49"/>
      <c r="F9" s="49"/>
      <c r="G9" s="49"/>
      <c r="H9" s="49"/>
      <c r="I9" s="49"/>
      <c r="J9" s="49"/>
      <c r="K9" s="49"/>
      <c r="L9" s="49"/>
      <c r="M9" s="49"/>
      <c r="N9" s="49"/>
    </row>
    <row r="10" spans="3:27" ht="59.25" customHeight="1">
      <c r="C10" s="113" t="s">
        <v>208</v>
      </c>
      <c r="D10" s="113"/>
      <c r="E10" s="113"/>
      <c r="F10" s="113"/>
      <c r="G10" s="113"/>
      <c r="H10" s="113"/>
      <c r="I10" s="113"/>
      <c r="J10" s="113"/>
      <c r="K10" s="113"/>
      <c r="L10" s="113"/>
      <c r="M10" s="113"/>
      <c r="N10" s="113"/>
      <c r="P10" s="54"/>
      <c r="Q10" s="54"/>
      <c r="R10" s="54"/>
      <c r="S10" s="54"/>
      <c r="T10" s="54"/>
      <c r="U10" s="54"/>
      <c r="V10" s="54"/>
      <c r="W10" s="54"/>
      <c r="X10" s="54"/>
      <c r="Y10" s="54"/>
      <c r="Z10" s="54"/>
      <c r="AA10" s="54"/>
    </row>
    <row r="11" ht="15"/>
    <row r="12" spans="3:14" ht="75.75" customHeight="1">
      <c r="C12" s="113" t="s">
        <v>243</v>
      </c>
      <c r="D12" s="114"/>
      <c r="E12" s="114"/>
      <c r="F12" s="114"/>
      <c r="G12" s="114"/>
      <c r="H12" s="114"/>
      <c r="I12" s="114"/>
      <c r="J12" s="114"/>
      <c r="K12" s="114"/>
      <c r="L12" s="114"/>
      <c r="M12" s="114"/>
      <c r="N12" s="114"/>
    </row>
    <row r="13" spans="3:14" ht="15">
      <c r="C13" s="50"/>
      <c r="D13" s="49"/>
      <c r="E13" s="49"/>
      <c r="F13" s="49"/>
      <c r="G13" s="49"/>
      <c r="H13" s="49"/>
      <c r="I13" s="49"/>
      <c r="J13" s="49"/>
      <c r="K13" s="49"/>
      <c r="L13" s="49"/>
      <c r="M13" s="49"/>
      <c r="N13" s="49"/>
    </row>
    <row r="14" spans="3:14" ht="15.75" customHeight="1">
      <c r="C14" s="125" t="s">
        <v>223</v>
      </c>
      <c r="D14" s="125"/>
      <c r="E14" s="125"/>
      <c r="F14" s="125"/>
      <c r="G14" s="125"/>
      <c r="H14" s="125"/>
      <c r="I14" s="125"/>
      <c r="J14" s="125"/>
      <c r="K14" s="125"/>
      <c r="L14" s="125"/>
      <c r="M14" s="125"/>
      <c r="N14" s="125"/>
    </row>
    <row r="15" spans="3:14" ht="44.25" customHeight="1">
      <c r="C15" s="113" t="s">
        <v>224</v>
      </c>
      <c r="D15" s="113"/>
      <c r="E15" s="113"/>
      <c r="F15" s="113"/>
      <c r="G15" s="113"/>
      <c r="H15" s="113"/>
      <c r="I15" s="113"/>
      <c r="J15" s="113"/>
      <c r="K15" s="113"/>
      <c r="L15" s="113"/>
      <c r="M15" s="113"/>
      <c r="N15" s="113"/>
    </row>
    <row r="16" spans="3:14" ht="106.5" customHeight="1">
      <c r="C16" s="113" t="s">
        <v>244</v>
      </c>
      <c r="D16" s="113"/>
      <c r="E16" s="113"/>
      <c r="F16" s="113"/>
      <c r="G16" s="113"/>
      <c r="H16" s="113"/>
      <c r="I16" s="113"/>
      <c r="J16" s="113"/>
      <c r="K16" s="113"/>
      <c r="L16" s="113"/>
      <c r="M16" s="113"/>
      <c r="N16" s="113"/>
    </row>
    <row r="17" spans="3:14" ht="15.75" customHeight="1">
      <c r="C17" s="49"/>
      <c r="D17" s="49"/>
      <c r="E17" s="49"/>
      <c r="F17" s="49"/>
      <c r="G17" s="49"/>
      <c r="H17" s="49"/>
      <c r="I17" s="49"/>
      <c r="J17" s="49"/>
      <c r="K17" s="49"/>
      <c r="L17" s="49"/>
      <c r="M17" s="49"/>
      <c r="N17" s="49"/>
    </row>
    <row r="18" spans="3:14" ht="15.75" customHeight="1">
      <c r="C18" s="125" t="s">
        <v>211</v>
      </c>
      <c r="D18" s="125"/>
      <c r="E18" s="125"/>
      <c r="F18" s="125"/>
      <c r="G18" s="125"/>
      <c r="H18" s="125"/>
      <c r="I18" s="125"/>
      <c r="J18" s="125"/>
      <c r="K18" s="125"/>
      <c r="L18" s="125"/>
      <c r="M18" s="125"/>
      <c r="N18" s="125"/>
    </row>
    <row r="19" spans="3:14" ht="75" customHeight="1">
      <c r="C19" s="113" t="s">
        <v>236</v>
      </c>
      <c r="D19" s="113"/>
      <c r="E19" s="113"/>
      <c r="F19" s="113"/>
      <c r="G19" s="113"/>
      <c r="H19" s="113"/>
      <c r="I19" s="113"/>
      <c r="J19" s="113"/>
      <c r="K19" s="113"/>
      <c r="L19" s="113"/>
      <c r="M19" s="113"/>
      <c r="N19" s="126"/>
    </row>
    <row r="20" spans="3:14" ht="15">
      <c r="C20" s="49"/>
      <c r="D20" s="49"/>
      <c r="E20" s="49"/>
      <c r="F20" s="49"/>
      <c r="G20" s="49"/>
      <c r="H20" s="49"/>
      <c r="I20" s="49"/>
      <c r="J20" s="49"/>
      <c r="K20" s="49"/>
      <c r="L20" s="49"/>
      <c r="M20" s="49"/>
      <c r="N20" s="49"/>
    </row>
    <row r="21" spans="3:14" ht="15.75" customHeight="1">
      <c r="C21" s="88" t="s">
        <v>235</v>
      </c>
      <c r="D21" s="49"/>
      <c r="E21" s="49"/>
      <c r="F21" s="49"/>
      <c r="G21" s="49"/>
      <c r="H21" s="49"/>
      <c r="I21" s="49"/>
      <c r="J21" s="49"/>
      <c r="K21" s="49"/>
      <c r="L21" s="49"/>
      <c r="M21" s="49"/>
      <c r="N21" s="49"/>
    </row>
    <row r="22" spans="3:14" ht="61.5" customHeight="1">
      <c r="C22" s="113" t="s">
        <v>248</v>
      </c>
      <c r="D22" s="113"/>
      <c r="E22" s="113"/>
      <c r="F22" s="113"/>
      <c r="G22" s="113"/>
      <c r="H22" s="113"/>
      <c r="I22" s="113"/>
      <c r="J22" s="113"/>
      <c r="K22" s="113"/>
      <c r="L22" s="113"/>
      <c r="M22" s="126"/>
      <c r="N22" s="126"/>
    </row>
    <row r="23" spans="3:14" ht="15">
      <c r="C23" s="49"/>
      <c r="D23" s="49"/>
      <c r="E23" s="49"/>
      <c r="F23" s="49"/>
      <c r="G23" s="49"/>
      <c r="H23" s="49"/>
      <c r="I23" s="49"/>
      <c r="J23" s="49"/>
      <c r="K23" s="49"/>
      <c r="L23" s="49"/>
      <c r="M23" s="49"/>
      <c r="N23" s="49"/>
    </row>
    <row r="24" spans="3:14" ht="31.5" customHeight="1">
      <c r="C24" s="113" t="s">
        <v>212</v>
      </c>
      <c r="D24" s="113"/>
      <c r="E24" s="113"/>
      <c r="F24" s="113"/>
      <c r="G24" s="113"/>
      <c r="H24" s="113"/>
      <c r="I24" s="113"/>
      <c r="J24" s="113"/>
      <c r="K24" s="113"/>
      <c r="L24" s="113"/>
      <c r="M24" s="113"/>
      <c r="N24" s="126"/>
    </row>
    <row r="25" spans="3:14" ht="15.75" customHeight="1">
      <c r="C25" s="49"/>
      <c r="D25" s="49"/>
      <c r="E25" s="49"/>
      <c r="F25" s="49"/>
      <c r="G25" s="49"/>
      <c r="H25" s="49"/>
      <c r="I25" s="49"/>
      <c r="J25" s="133" t="s">
        <v>205</v>
      </c>
      <c r="K25" s="133"/>
      <c r="L25" s="133"/>
      <c r="M25" s="133"/>
      <c r="N25" s="133"/>
    </row>
    <row r="26" spans="3:14" ht="15.75" customHeight="1">
      <c r="C26" s="49"/>
      <c r="D26" s="49"/>
      <c r="E26" s="49"/>
      <c r="F26" s="49"/>
      <c r="G26" s="49"/>
      <c r="H26" s="49"/>
      <c r="I26" s="49"/>
      <c r="J26" s="86" t="s">
        <v>213</v>
      </c>
      <c r="K26" s="49"/>
      <c r="L26" s="86" t="s">
        <v>214</v>
      </c>
      <c r="M26" s="49"/>
      <c r="N26" s="86" t="s">
        <v>215</v>
      </c>
    </row>
    <row r="27" spans="3:14" ht="15.75" customHeight="1">
      <c r="C27" s="49"/>
      <c r="D27" s="49"/>
      <c r="E27" s="49"/>
      <c r="F27" s="49"/>
      <c r="G27" s="49"/>
      <c r="H27" s="49"/>
      <c r="I27" s="49"/>
      <c r="J27" s="87" t="s">
        <v>216</v>
      </c>
      <c r="K27" s="85"/>
      <c r="L27" s="87" t="s">
        <v>217</v>
      </c>
      <c r="M27" s="85"/>
      <c r="N27" s="87" t="s">
        <v>218</v>
      </c>
    </row>
    <row r="28" spans="3:14" ht="15.75" customHeight="1">
      <c r="C28" s="49"/>
      <c r="D28" s="49"/>
      <c r="E28" s="49"/>
      <c r="F28" s="49"/>
      <c r="G28" s="49"/>
      <c r="H28" s="49"/>
      <c r="I28" s="49"/>
      <c r="J28" s="35" t="s">
        <v>29</v>
      </c>
      <c r="K28" s="49"/>
      <c r="L28" s="35" t="s">
        <v>29</v>
      </c>
      <c r="M28" s="49"/>
      <c r="N28" s="35" t="s">
        <v>29</v>
      </c>
    </row>
    <row r="29" spans="3:13" ht="15.75" customHeight="1">
      <c r="C29" s="29" t="s">
        <v>219</v>
      </c>
      <c r="D29" s="49"/>
      <c r="E29" s="49"/>
      <c r="F29" s="49"/>
      <c r="G29" s="49"/>
      <c r="H29" s="49"/>
      <c r="I29" s="49"/>
      <c r="K29" s="49"/>
      <c r="M29" s="49"/>
    </row>
    <row r="30" spans="3:14" ht="15.75" customHeight="1">
      <c r="C30" s="27" t="s">
        <v>220</v>
      </c>
      <c r="D30" s="49"/>
      <c r="E30" s="49"/>
      <c r="F30" s="49"/>
      <c r="G30" s="49"/>
      <c r="H30" s="49"/>
      <c r="I30" s="49"/>
      <c r="J30" s="91">
        <v>27294</v>
      </c>
      <c r="K30" s="92"/>
      <c r="L30" s="91">
        <v>6157</v>
      </c>
      <c r="M30" s="92"/>
      <c r="N30" s="32">
        <f>+L30+J30</f>
        <v>33451</v>
      </c>
    </row>
    <row r="31" spans="3:14" ht="15.75" customHeight="1">
      <c r="C31" s="29" t="s">
        <v>221</v>
      </c>
      <c r="D31" s="49"/>
      <c r="E31" s="49"/>
      <c r="F31" s="49"/>
      <c r="G31" s="49"/>
      <c r="H31" s="49"/>
      <c r="I31" s="49"/>
      <c r="J31" s="32"/>
      <c r="K31" s="92"/>
      <c r="L31" s="32"/>
      <c r="M31" s="92"/>
      <c r="N31" s="32"/>
    </row>
    <row r="32" spans="3:14" ht="15.75" customHeight="1">
      <c r="C32" s="21" t="s">
        <v>222</v>
      </c>
      <c r="D32" s="49"/>
      <c r="E32" s="49"/>
      <c r="F32" s="49"/>
      <c r="G32" s="49"/>
      <c r="H32" s="49"/>
      <c r="I32" s="49"/>
      <c r="J32" s="32">
        <v>106680</v>
      </c>
      <c r="K32" s="92"/>
      <c r="L32" s="91">
        <v>6157</v>
      </c>
      <c r="M32" s="92"/>
      <c r="N32" s="32">
        <f>+L32+J32</f>
        <v>112837</v>
      </c>
    </row>
    <row r="33" spans="3:14" ht="15.75" customHeight="1">
      <c r="C33" s="49"/>
      <c r="D33" s="49"/>
      <c r="E33" s="49"/>
      <c r="F33" s="49"/>
      <c r="G33" s="49"/>
      <c r="H33" s="49"/>
      <c r="I33" s="49"/>
      <c r="J33" s="49"/>
      <c r="K33" s="49"/>
      <c r="L33" s="49"/>
      <c r="M33" s="49"/>
      <c r="N33" s="49"/>
    </row>
    <row r="34" spans="3:14" ht="31.5" customHeight="1">
      <c r="C34" s="113" t="s">
        <v>271</v>
      </c>
      <c r="D34" s="126"/>
      <c r="E34" s="126"/>
      <c r="F34" s="126"/>
      <c r="G34" s="126"/>
      <c r="H34" s="126"/>
      <c r="I34" s="126"/>
      <c r="J34" s="126"/>
      <c r="K34" s="126"/>
      <c r="L34" s="126"/>
      <c r="M34" s="126"/>
      <c r="N34" s="126"/>
    </row>
    <row r="35" spans="3:14" ht="15.75" customHeight="1">
      <c r="C35" s="49"/>
      <c r="D35" s="49"/>
      <c r="E35" s="49"/>
      <c r="F35" s="49"/>
      <c r="G35" s="49"/>
      <c r="H35" s="49"/>
      <c r="I35" s="49"/>
      <c r="J35" s="49"/>
      <c r="K35" s="49"/>
      <c r="L35" s="49"/>
      <c r="M35" s="49"/>
      <c r="N35" s="49"/>
    </row>
    <row r="36" spans="2:23" ht="15">
      <c r="B36" s="24" t="s">
        <v>109</v>
      </c>
      <c r="C36" s="131" t="s">
        <v>87</v>
      </c>
      <c r="D36" s="122"/>
      <c r="E36" s="122"/>
      <c r="F36" s="122"/>
      <c r="G36" s="122"/>
      <c r="H36" s="122"/>
      <c r="I36" s="122"/>
      <c r="J36" s="122"/>
      <c r="K36" s="122"/>
      <c r="L36" s="122"/>
      <c r="M36" s="122"/>
      <c r="N36" s="122"/>
      <c r="U36" s="26"/>
      <c r="V36" s="26"/>
      <c r="W36" s="39"/>
    </row>
    <row r="37" spans="3:14" ht="28.5" customHeight="1">
      <c r="C37" s="113" t="s">
        <v>209</v>
      </c>
      <c r="D37" s="113"/>
      <c r="E37" s="113"/>
      <c r="F37" s="113"/>
      <c r="G37" s="113"/>
      <c r="H37" s="113"/>
      <c r="I37" s="113"/>
      <c r="J37" s="113"/>
      <c r="K37" s="113"/>
      <c r="L37" s="113"/>
      <c r="M37" s="113"/>
      <c r="N37" s="113"/>
    </row>
    <row r="38" ht="12.75" customHeight="1"/>
    <row r="39" spans="2:14" ht="15">
      <c r="B39" s="24" t="s">
        <v>125</v>
      </c>
      <c r="C39" s="115" t="s">
        <v>42</v>
      </c>
      <c r="D39" s="122"/>
      <c r="E39" s="122"/>
      <c r="F39" s="122"/>
      <c r="G39" s="122"/>
      <c r="H39" s="122"/>
      <c r="I39" s="122"/>
      <c r="J39" s="122"/>
      <c r="K39" s="122"/>
      <c r="L39" s="122"/>
      <c r="M39" s="122"/>
      <c r="N39" s="122"/>
    </row>
    <row r="40" spans="3:14" ht="14.25" customHeight="1">
      <c r="C40" s="118" t="s">
        <v>43</v>
      </c>
      <c r="D40" s="118"/>
      <c r="E40" s="118"/>
      <c r="F40" s="118"/>
      <c r="G40" s="118"/>
      <c r="H40" s="118"/>
      <c r="I40" s="118"/>
      <c r="J40" s="118"/>
      <c r="K40" s="118"/>
      <c r="L40" s="118"/>
      <c r="M40" s="118"/>
      <c r="N40" s="118"/>
    </row>
    <row r="41" ht="12.75" customHeight="1"/>
    <row r="42" spans="2:14" ht="15">
      <c r="B42" s="24" t="s">
        <v>164</v>
      </c>
      <c r="C42" s="115" t="s">
        <v>44</v>
      </c>
      <c r="D42" s="115"/>
      <c r="E42" s="115"/>
      <c r="F42" s="115"/>
      <c r="G42" s="115"/>
      <c r="H42" s="115"/>
      <c r="I42" s="115"/>
      <c r="J42" s="115"/>
      <c r="K42" s="115"/>
      <c r="L42" s="115"/>
      <c r="M42" s="115"/>
      <c r="N42" s="115"/>
    </row>
    <row r="43" spans="3:14" ht="30.75" customHeight="1">
      <c r="C43" s="113" t="s">
        <v>170</v>
      </c>
      <c r="D43" s="113"/>
      <c r="E43" s="113"/>
      <c r="F43" s="113"/>
      <c r="G43" s="113"/>
      <c r="H43" s="113"/>
      <c r="I43" s="113"/>
      <c r="J43" s="113"/>
      <c r="K43" s="113"/>
      <c r="L43" s="113"/>
      <c r="M43" s="113"/>
      <c r="N43" s="113"/>
    </row>
    <row r="44" ht="15"/>
    <row r="45" spans="2:14" ht="15">
      <c r="B45" s="24" t="s">
        <v>124</v>
      </c>
      <c r="C45" s="115" t="s">
        <v>92</v>
      </c>
      <c r="D45" s="115"/>
      <c r="E45" s="115"/>
      <c r="F45" s="115"/>
      <c r="G45" s="115"/>
      <c r="H45" s="115"/>
      <c r="I45" s="115"/>
      <c r="J45" s="115"/>
      <c r="K45" s="115"/>
      <c r="L45" s="115"/>
      <c r="M45" s="115"/>
      <c r="N45" s="115"/>
    </row>
    <row r="46" spans="3:14" ht="28.5" customHeight="1">
      <c r="C46" s="113" t="s">
        <v>171</v>
      </c>
      <c r="D46" s="113"/>
      <c r="E46" s="113"/>
      <c r="F46" s="113"/>
      <c r="G46" s="113"/>
      <c r="H46" s="113"/>
      <c r="I46" s="113"/>
      <c r="J46" s="113"/>
      <c r="K46" s="113"/>
      <c r="L46" s="113"/>
      <c r="M46" s="113"/>
      <c r="N46" s="113"/>
    </row>
    <row r="47" ht="15"/>
    <row r="48" spans="2:14" ht="15">
      <c r="B48" s="24" t="s">
        <v>123</v>
      </c>
      <c r="C48" s="115" t="s">
        <v>93</v>
      </c>
      <c r="D48" s="115"/>
      <c r="E48" s="115"/>
      <c r="F48" s="115"/>
      <c r="G48" s="115"/>
      <c r="H48" s="115"/>
      <c r="I48" s="115"/>
      <c r="J48" s="115"/>
      <c r="K48" s="115"/>
      <c r="L48" s="115"/>
      <c r="M48" s="115"/>
      <c r="N48" s="115"/>
    </row>
    <row r="49" spans="3:14" ht="30.75" customHeight="1">
      <c r="C49" s="113" t="s">
        <v>180</v>
      </c>
      <c r="D49" s="113"/>
      <c r="E49" s="113"/>
      <c r="F49" s="113"/>
      <c r="G49" s="113"/>
      <c r="H49" s="113"/>
      <c r="I49" s="113"/>
      <c r="J49" s="113"/>
      <c r="K49" s="113"/>
      <c r="L49" s="113"/>
      <c r="M49" s="113"/>
      <c r="N49" s="113"/>
    </row>
    <row r="50" ht="15"/>
    <row r="51" spans="2:14" ht="15">
      <c r="B51" s="24" t="s">
        <v>122</v>
      </c>
      <c r="C51" s="115" t="s">
        <v>45</v>
      </c>
      <c r="D51" s="115"/>
      <c r="E51" s="115"/>
      <c r="F51" s="115"/>
      <c r="G51" s="115"/>
      <c r="H51" s="115"/>
      <c r="I51" s="115"/>
      <c r="J51" s="115"/>
      <c r="K51" s="115"/>
      <c r="L51" s="115"/>
      <c r="M51" s="115"/>
      <c r="N51" s="115"/>
    </row>
    <row r="52" spans="2:14" ht="16.5" customHeight="1">
      <c r="B52" s="24"/>
      <c r="C52" s="113" t="s">
        <v>160</v>
      </c>
      <c r="D52" s="113"/>
      <c r="E52" s="113"/>
      <c r="F52" s="113"/>
      <c r="G52" s="113"/>
      <c r="H52" s="113"/>
      <c r="I52" s="113"/>
      <c r="J52" s="113"/>
      <c r="K52" s="113"/>
      <c r="L52" s="113"/>
      <c r="M52" s="113"/>
      <c r="N52" s="113"/>
    </row>
    <row r="53" spans="3:14" ht="45.75" customHeight="1">
      <c r="C53" s="113" t="s">
        <v>259</v>
      </c>
      <c r="D53" s="113"/>
      <c r="E53" s="113"/>
      <c r="F53" s="113"/>
      <c r="G53" s="113"/>
      <c r="H53" s="113"/>
      <c r="I53" s="113"/>
      <c r="J53" s="113"/>
      <c r="K53" s="113"/>
      <c r="L53" s="113"/>
      <c r="M53" s="113"/>
      <c r="N53" s="113"/>
    </row>
    <row r="54" ht="15"/>
    <row r="55" spans="2:14" ht="15">
      <c r="B55" s="24" t="s">
        <v>121</v>
      </c>
      <c r="C55" s="115" t="s">
        <v>74</v>
      </c>
      <c r="D55" s="115"/>
      <c r="E55" s="115"/>
      <c r="F55" s="115"/>
      <c r="G55" s="115"/>
      <c r="H55" s="115"/>
      <c r="I55" s="115"/>
      <c r="J55" s="115"/>
      <c r="K55" s="115"/>
      <c r="L55" s="115"/>
      <c r="M55" s="115"/>
      <c r="N55" s="115"/>
    </row>
    <row r="56" spans="3:14" ht="15">
      <c r="C56" s="113" t="s">
        <v>118</v>
      </c>
      <c r="D56" s="114"/>
      <c r="E56" s="114"/>
      <c r="F56" s="114"/>
      <c r="G56" s="114"/>
      <c r="H56" s="114"/>
      <c r="I56" s="114"/>
      <c r="J56" s="114"/>
      <c r="K56" s="114"/>
      <c r="L56" s="114"/>
      <c r="M56" s="114"/>
      <c r="N56" s="114"/>
    </row>
    <row r="57" ht="15"/>
    <row r="58" spans="2:14" ht="15">
      <c r="B58" s="24" t="s">
        <v>120</v>
      </c>
      <c r="C58" s="132" t="s">
        <v>89</v>
      </c>
      <c r="D58" s="132"/>
      <c r="E58" s="132"/>
      <c r="F58" s="132"/>
      <c r="G58" s="132"/>
      <c r="H58" s="132"/>
      <c r="I58" s="132"/>
      <c r="J58" s="132"/>
      <c r="K58" s="132"/>
      <c r="L58" s="132"/>
      <c r="M58" s="132"/>
      <c r="N58" s="132"/>
    </row>
    <row r="59" spans="6:14" ht="42.75" customHeight="1">
      <c r="F59" s="48" t="s">
        <v>79</v>
      </c>
      <c r="G59" s="26"/>
      <c r="H59" s="47" t="s">
        <v>48</v>
      </c>
      <c r="I59" s="25"/>
      <c r="J59" s="48" t="s">
        <v>101</v>
      </c>
      <c r="K59" s="48"/>
      <c r="L59" s="48" t="s">
        <v>166</v>
      </c>
      <c r="M59" s="27"/>
      <c r="N59" s="47" t="s">
        <v>85</v>
      </c>
    </row>
    <row r="60" spans="6:14" ht="15">
      <c r="F60" s="35" t="s">
        <v>29</v>
      </c>
      <c r="H60" s="35" t="s">
        <v>29</v>
      </c>
      <c r="I60" s="25"/>
      <c r="J60" s="35" t="s">
        <v>29</v>
      </c>
      <c r="K60" s="35"/>
      <c r="L60" s="35" t="s">
        <v>29</v>
      </c>
      <c r="N60" s="35" t="s">
        <v>29</v>
      </c>
    </row>
    <row r="61" spans="3:9" ht="15">
      <c r="C61" s="28" t="s">
        <v>258</v>
      </c>
      <c r="D61" s="29"/>
      <c r="F61" s="35"/>
      <c r="H61" s="25"/>
      <c r="I61" s="25"/>
    </row>
    <row r="62" spans="3:6" ht="15">
      <c r="C62" s="28" t="s">
        <v>260</v>
      </c>
      <c r="D62" s="29"/>
      <c r="F62" s="35"/>
    </row>
    <row r="63" spans="3:6" ht="15">
      <c r="C63" s="66" t="s">
        <v>26</v>
      </c>
      <c r="D63" s="29"/>
      <c r="F63" s="35"/>
    </row>
    <row r="64" spans="3:14" ht="15">
      <c r="C64" s="21" t="s">
        <v>193</v>
      </c>
      <c r="F64" s="30">
        <v>28432</v>
      </c>
      <c r="G64" s="32"/>
      <c r="H64" s="30">
        <v>20169</v>
      </c>
      <c r="I64" s="32"/>
      <c r="J64" s="32">
        <v>0</v>
      </c>
      <c r="K64" s="32"/>
      <c r="L64" s="30">
        <v>0</v>
      </c>
      <c r="M64" s="32"/>
      <c r="N64" s="32">
        <f>SUM(F64:L64)</f>
        <v>48601</v>
      </c>
    </row>
    <row r="65" spans="3:14" ht="15">
      <c r="C65" s="21" t="s">
        <v>194</v>
      </c>
      <c r="F65" s="30">
        <v>0</v>
      </c>
      <c r="G65" s="93"/>
      <c r="H65" s="40">
        <v>0</v>
      </c>
      <c r="I65" s="93"/>
      <c r="J65" s="30">
        <v>0</v>
      </c>
      <c r="K65" s="30"/>
      <c r="L65" s="30">
        <v>0</v>
      </c>
      <c r="M65" s="93"/>
      <c r="N65" s="32">
        <f>SUM(F65:L65)</f>
        <v>0</v>
      </c>
    </row>
    <row r="66" spans="3:14" ht="15">
      <c r="C66" s="21" t="s">
        <v>167</v>
      </c>
      <c r="F66" s="38">
        <f>+F64</f>
        <v>28432</v>
      </c>
      <c r="G66" s="31"/>
      <c r="H66" s="31">
        <f>+H65+H64</f>
        <v>20169</v>
      </c>
      <c r="I66" s="31"/>
      <c r="J66" s="31">
        <f>+J65+J64</f>
        <v>0</v>
      </c>
      <c r="K66" s="31"/>
      <c r="L66" s="31">
        <f>+L65</f>
        <v>0</v>
      </c>
      <c r="M66" s="31"/>
      <c r="N66" s="31">
        <f>+N64</f>
        <v>48601</v>
      </c>
    </row>
    <row r="67" spans="6:14" ht="15">
      <c r="F67" s="30"/>
      <c r="G67" s="32"/>
      <c r="H67" s="32"/>
      <c r="I67" s="32"/>
      <c r="J67" s="32"/>
      <c r="K67" s="32"/>
      <c r="L67" s="32"/>
      <c r="M67" s="32"/>
      <c r="N67" s="32"/>
    </row>
    <row r="68" spans="3:14" ht="15">
      <c r="C68" s="66" t="s">
        <v>165</v>
      </c>
      <c r="F68" s="30"/>
      <c r="G68" s="32"/>
      <c r="H68" s="32"/>
      <c r="I68" s="32"/>
      <c r="J68" s="32"/>
      <c r="K68" s="32"/>
      <c r="L68" s="32"/>
      <c r="M68" s="32"/>
      <c r="N68" s="32"/>
    </row>
    <row r="69" spans="3:14" ht="15">
      <c r="C69" s="21" t="s">
        <v>86</v>
      </c>
      <c r="F69" s="30">
        <v>5413</v>
      </c>
      <c r="G69" s="32"/>
      <c r="H69" s="32">
        <v>3679</v>
      </c>
      <c r="I69" s="32"/>
      <c r="J69" s="30">
        <v>-12</v>
      </c>
      <c r="K69" s="30"/>
      <c r="L69" s="30">
        <v>0</v>
      </c>
      <c r="M69" s="32"/>
      <c r="N69" s="32">
        <f>SUM(F69:L69)</f>
        <v>9080</v>
      </c>
    </row>
    <row r="70" spans="3:14" ht="15">
      <c r="C70" s="21" t="s">
        <v>83</v>
      </c>
      <c r="F70" s="32"/>
      <c r="G70" s="32"/>
      <c r="H70" s="32"/>
      <c r="I70" s="32"/>
      <c r="J70" s="32"/>
      <c r="K70" s="32"/>
      <c r="L70" s="32"/>
      <c r="M70" s="32"/>
      <c r="N70" s="32">
        <v>10624</v>
      </c>
    </row>
    <row r="71" spans="3:14" ht="15">
      <c r="C71" s="21" t="s">
        <v>84</v>
      </c>
      <c r="F71" s="32"/>
      <c r="G71" s="32"/>
      <c r="H71" s="32"/>
      <c r="I71" s="32"/>
      <c r="J71" s="32"/>
      <c r="K71" s="32"/>
      <c r="L71" s="32"/>
      <c r="M71" s="32"/>
      <c r="N71" s="32">
        <v>-96</v>
      </c>
    </row>
    <row r="72" spans="3:14" ht="15">
      <c r="C72" s="21" t="s">
        <v>168</v>
      </c>
      <c r="F72" s="32"/>
      <c r="G72" s="32"/>
      <c r="H72" s="32"/>
      <c r="I72" s="32"/>
      <c r="J72" s="32"/>
      <c r="K72" s="32"/>
      <c r="L72" s="32"/>
      <c r="M72" s="32"/>
      <c r="N72" s="32">
        <v>0</v>
      </c>
    </row>
    <row r="73" spans="3:14" ht="15">
      <c r="C73" s="21" t="s">
        <v>27</v>
      </c>
      <c r="F73" s="32"/>
      <c r="G73" s="32"/>
      <c r="H73" s="32"/>
      <c r="I73" s="32"/>
      <c r="J73" s="32"/>
      <c r="K73" s="32"/>
      <c r="L73" s="32"/>
      <c r="M73" s="32"/>
      <c r="N73" s="33">
        <v>0</v>
      </c>
    </row>
    <row r="74" spans="3:14" ht="15">
      <c r="C74" s="21" t="s">
        <v>142</v>
      </c>
      <c r="F74" s="32"/>
      <c r="G74" s="32"/>
      <c r="H74" s="32"/>
      <c r="I74" s="32"/>
      <c r="J74" s="32"/>
      <c r="K74" s="32"/>
      <c r="L74" s="32"/>
      <c r="M74" s="32"/>
      <c r="N74" s="32">
        <f>SUM(N69:N73)</f>
        <v>19608</v>
      </c>
    </row>
    <row r="75" spans="3:14" ht="15">
      <c r="C75" s="21" t="s">
        <v>3</v>
      </c>
      <c r="F75" s="32"/>
      <c r="G75" s="32"/>
      <c r="H75" s="32"/>
      <c r="I75" s="32"/>
      <c r="J75" s="32"/>
      <c r="K75" s="32"/>
      <c r="L75" s="32"/>
      <c r="M75" s="32"/>
      <c r="N75" s="33">
        <v>-2568</v>
      </c>
    </row>
    <row r="76" spans="3:14" ht="15">
      <c r="C76" s="21" t="s">
        <v>146</v>
      </c>
      <c r="F76" s="32"/>
      <c r="G76" s="32"/>
      <c r="H76" s="32"/>
      <c r="I76" s="32"/>
      <c r="J76" s="32"/>
      <c r="K76" s="32"/>
      <c r="L76" s="32"/>
      <c r="M76" s="32"/>
      <c r="N76" s="31">
        <f>+N75+N74</f>
        <v>17040</v>
      </c>
    </row>
    <row r="77" spans="6:14" ht="15">
      <c r="F77" s="32"/>
      <c r="G77" s="32"/>
      <c r="H77" s="32"/>
      <c r="I77" s="32"/>
      <c r="J77" s="32"/>
      <c r="K77" s="32"/>
      <c r="L77" s="32"/>
      <c r="M77" s="32"/>
      <c r="N77" s="32"/>
    </row>
    <row r="78" spans="3:14" ht="15">
      <c r="C78" s="29" t="s">
        <v>195</v>
      </c>
      <c r="F78" s="32">
        <v>77479</v>
      </c>
      <c r="G78" s="32"/>
      <c r="H78" s="32">
        <v>40079</v>
      </c>
      <c r="I78" s="32"/>
      <c r="J78" s="32">
        <v>917</v>
      </c>
      <c r="K78" s="32"/>
      <c r="L78" s="30">
        <v>0</v>
      </c>
      <c r="M78" s="32"/>
      <c r="N78" s="32">
        <f>SUM(F78:L78)</f>
        <v>118475</v>
      </c>
    </row>
    <row r="79" spans="3:14" ht="15">
      <c r="C79" s="21" t="s">
        <v>38</v>
      </c>
      <c r="F79" s="32"/>
      <c r="G79" s="32"/>
      <c r="H79" s="32"/>
      <c r="I79" s="32"/>
      <c r="J79" s="32"/>
      <c r="K79" s="32"/>
      <c r="L79" s="32"/>
      <c r="M79" s="32"/>
      <c r="N79" s="32">
        <v>99</v>
      </c>
    </row>
    <row r="80" spans="3:14" ht="15">
      <c r="C80" s="21" t="s">
        <v>196</v>
      </c>
      <c r="F80" s="32"/>
      <c r="G80" s="32"/>
      <c r="H80" s="32"/>
      <c r="I80" s="32"/>
      <c r="J80" s="32"/>
      <c r="K80" s="32"/>
      <c r="L80" s="32"/>
      <c r="M80" s="32"/>
      <c r="N80" s="32">
        <v>119719</v>
      </c>
    </row>
    <row r="81" spans="3:14" ht="15">
      <c r="C81" s="21" t="s">
        <v>197</v>
      </c>
      <c r="F81" s="32"/>
      <c r="G81" s="32"/>
      <c r="H81" s="32"/>
      <c r="I81" s="32"/>
      <c r="J81" s="32"/>
      <c r="K81" s="32"/>
      <c r="L81" s="32"/>
      <c r="M81" s="32"/>
      <c r="N81" s="31">
        <f>SUM(N78:N80)</f>
        <v>238293</v>
      </c>
    </row>
    <row r="82" spans="6:14" ht="15">
      <c r="F82" s="32"/>
      <c r="G82" s="32"/>
      <c r="H82" s="32"/>
      <c r="I82" s="32"/>
      <c r="J82" s="32"/>
      <c r="K82" s="32"/>
      <c r="L82" s="32"/>
      <c r="M82" s="32"/>
      <c r="N82" s="32"/>
    </row>
    <row r="83" spans="3:14" ht="15">
      <c r="C83" s="28" t="s">
        <v>258</v>
      </c>
      <c r="D83" s="29"/>
      <c r="F83" s="32"/>
      <c r="G83" s="32"/>
      <c r="H83" s="32"/>
      <c r="I83" s="32"/>
      <c r="J83" s="32"/>
      <c r="K83" s="32"/>
      <c r="L83" s="32"/>
      <c r="M83" s="32"/>
      <c r="N83" s="32"/>
    </row>
    <row r="84" spans="3:14" ht="15">
      <c r="C84" s="28" t="s">
        <v>261</v>
      </c>
      <c r="D84" s="29"/>
      <c r="F84" s="32"/>
      <c r="G84" s="32"/>
      <c r="H84" s="32"/>
      <c r="I84" s="32"/>
      <c r="J84" s="32"/>
      <c r="K84" s="32"/>
      <c r="L84" s="32"/>
      <c r="M84" s="32"/>
      <c r="N84" s="32"/>
    </row>
    <row r="85" spans="3:14" ht="15">
      <c r="C85" s="66" t="s">
        <v>26</v>
      </c>
      <c r="D85" s="29"/>
      <c r="F85" s="32"/>
      <c r="G85" s="32"/>
      <c r="H85" s="32"/>
      <c r="I85" s="32"/>
      <c r="J85" s="32"/>
      <c r="K85" s="32"/>
      <c r="L85" s="32"/>
      <c r="M85" s="32"/>
      <c r="N85" s="32"/>
    </row>
    <row r="86" spans="3:14" ht="15">
      <c r="C86" s="21" t="s">
        <v>193</v>
      </c>
      <c r="F86" s="32">
        <v>37980</v>
      </c>
      <c r="G86" s="32"/>
      <c r="H86" s="32">
        <v>20127</v>
      </c>
      <c r="I86" s="32"/>
      <c r="J86" s="32">
        <v>0</v>
      </c>
      <c r="K86" s="32"/>
      <c r="L86" s="30">
        <v>0</v>
      </c>
      <c r="M86" s="32"/>
      <c r="N86" s="32">
        <f>SUM(F86:L86)</f>
        <v>58107</v>
      </c>
    </row>
    <row r="87" spans="3:14" ht="15">
      <c r="C87" s="21" t="s">
        <v>194</v>
      </c>
      <c r="F87" s="32">
        <v>0</v>
      </c>
      <c r="G87" s="93"/>
      <c r="H87" s="32">
        <v>0</v>
      </c>
      <c r="I87" s="93"/>
      <c r="J87" s="32">
        <v>0</v>
      </c>
      <c r="K87" s="93"/>
      <c r="L87" s="30">
        <v>0</v>
      </c>
      <c r="M87" s="93"/>
      <c r="N87" s="32">
        <f>SUM(F87:L87)</f>
        <v>0</v>
      </c>
    </row>
    <row r="88" spans="3:14" ht="15">
      <c r="C88" s="21" t="s">
        <v>167</v>
      </c>
      <c r="F88" s="31">
        <f>+F86</f>
        <v>37980</v>
      </c>
      <c r="G88" s="31"/>
      <c r="H88" s="38">
        <f>+J87+H86</f>
        <v>20127</v>
      </c>
      <c r="I88" s="31"/>
      <c r="J88" s="38">
        <f>+N87+J86</f>
        <v>0</v>
      </c>
      <c r="K88" s="38"/>
      <c r="L88" s="38">
        <f>+L87+L86</f>
        <v>0</v>
      </c>
      <c r="M88" s="31"/>
      <c r="N88" s="31">
        <f>+N86</f>
        <v>58107</v>
      </c>
    </row>
    <row r="89" spans="6:14" ht="15">
      <c r="F89" s="32"/>
      <c r="G89" s="32"/>
      <c r="H89" s="32"/>
      <c r="I89" s="32"/>
      <c r="J89" s="32"/>
      <c r="K89" s="32"/>
      <c r="L89" s="32"/>
      <c r="M89" s="32"/>
      <c r="N89" s="32"/>
    </row>
    <row r="90" spans="3:14" ht="15">
      <c r="C90" s="66" t="s">
        <v>165</v>
      </c>
      <c r="F90" s="32"/>
      <c r="G90" s="32"/>
      <c r="H90" s="32"/>
      <c r="I90" s="32"/>
      <c r="J90" s="32"/>
      <c r="K90" s="32"/>
      <c r="L90" s="32"/>
      <c r="M90" s="32"/>
      <c r="N90" s="32"/>
    </row>
    <row r="91" spans="3:14" ht="15">
      <c r="C91" s="21" t="s">
        <v>86</v>
      </c>
      <c r="F91" s="32">
        <v>7178</v>
      </c>
      <c r="G91" s="32"/>
      <c r="H91" s="32">
        <v>2044</v>
      </c>
      <c r="I91" s="32"/>
      <c r="J91" s="32">
        <v>-12</v>
      </c>
      <c r="K91" s="32"/>
      <c r="L91" s="32">
        <v>0</v>
      </c>
      <c r="M91" s="32"/>
      <c r="N91" s="32">
        <f>SUM(F91:L91)</f>
        <v>9210</v>
      </c>
    </row>
    <row r="92" spans="3:14" ht="15">
      <c r="C92" s="21" t="s">
        <v>83</v>
      </c>
      <c r="F92" s="32"/>
      <c r="G92" s="32"/>
      <c r="H92" s="32"/>
      <c r="I92" s="32"/>
      <c r="J92" s="32"/>
      <c r="K92" s="32"/>
      <c r="L92" s="32"/>
      <c r="M92" s="32"/>
      <c r="N92" s="32">
        <v>2388</v>
      </c>
    </row>
    <row r="93" spans="3:14" ht="15">
      <c r="C93" s="21" t="s">
        <v>84</v>
      </c>
      <c r="F93" s="32"/>
      <c r="G93" s="32"/>
      <c r="H93" s="32"/>
      <c r="I93" s="32"/>
      <c r="J93" s="32"/>
      <c r="K93" s="32"/>
      <c r="L93" s="32"/>
      <c r="M93" s="32"/>
      <c r="N93" s="32">
        <v>-137</v>
      </c>
    </row>
    <row r="94" spans="3:14" ht="15">
      <c r="C94" s="21" t="s">
        <v>168</v>
      </c>
      <c r="F94" s="32"/>
      <c r="G94" s="32"/>
      <c r="H94" s="32"/>
      <c r="I94" s="32"/>
      <c r="J94" s="32"/>
      <c r="K94" s="32"/>
      <c r="L94" s="32"/>
      <c r="M94" s="32"/>
      <c r="N94" s="32">
        <v>0</v>
      </c>
    </row>
    <row r="95" spans="3:14" ht="15">
      <c r="C95" s="21" t="s">
        <v>27</v>
      </c>
      <c r="F95" s="32"/>
      <c r="G95" s="32"/>
      <c r="H95" s="32"/>
      <c r="I95" s="32"/>
      <c r="J95" s="32"/>
      <c r="K95" s="32"/>
      <c r="L95" s="32"/>
      <c r="M95" s="32"/>
      <c r="N95" s="32">
        <v>-1</v>
      </c>
    </row>
    <row r="96" spans="3:14" ht="15">
      <c r="C96" s="21" t="s">
        <v>142</v>
      </c>
      <c r="F96" s="32"/>
      <c r="G96" s="32"/>
      <c r="H96" s="32"/>
      <c r="I96" s="32"/>
      <c r="J96" s="32"/>
      <c r="K96" s="32"/>
      <c r="L96" s="32"/>
      <c r="M96" s="32"/>
      <c r="N96" s="34">
        <f>SUM(N91:N95)</f>
        <v>11460</v>
      </c>
    </row>
    <row r="97" spans="3:14" ht="15">
      <c r="C97" s="21" t="s">
        <v>3</v>
      </c>
      <c r="F97" s="32"/>
      <c r="G97" s="32"/>
      <c r="H97" s="32"/>
      <c r="I97" s="32"/>
      <c r="J97" s="32"/>
      <c r="K97" s="32"/>
      <c r="L97" s="32"/>
      <c r="M97" s="32"/>
      <c r="N97" s="33">
        <v>-2602</v>
      </c>
    </row>
    <row r="98" spans="3:14" ht="15">
      <c r="C98" s="21" t="s">
        <v>146</v>
      </c>
      <c r="F98" s="32"/>
      <c r="G98" s="32"/>
      <c r="H98" s="32"/>
      <c r="I98" s="32"/>
      <c r="J98" s="32"/>
      <c r="K98" s="32"/>
      <c r="L98" s="32"/>
      <c r="M98" s="32"/>
      <c r="N98" s="31">
        <f>+N97+N96</f>
        <v>8858</v>
      </c>
    </row>
    <row r="99" spans="6:14" ht="15">
      <c r="F99" s="32"/>
      <c r="G99" s="32"/>
      <c r="H99" s="32"/>
      <c r="I99" s="32"/>
      <c r="J99" s="32"/>
      <c r="K99" s="32"/>
      <c r="L99" s="32"/>
      <c r="M99" s="32"/>
      <c r="N99" s="76"/>
    </row>
    <row r="100" spans="3:14" ht="15">
      <c r="C100" s="29" t="s">
        <v>195</v>
      </c>
      <c r="F100" s="32">
        <v>74301</v>
      </c>
      <c r="G100" s="32"/>
      <c r="H100" s="32">
        <v>36886</v>
      </c>
      <c r="I100" s="32"/>
      <c r="J100" s="32">
        <v>927</v>
      </c>
      <c r="K100" s="32"/>
      <c r="L100" s="30">
        <v>0</v>
      </c>
      <c r="M100" s="32"/>
      <c r="N100" s="32">
        <f>SUM(F100:L100)</f>
        <v>112114</v>
      </c>
    </row>
    <row r="101" spans="3:14" ht="15">
      <c r="C101" s="21" t="s">
        <v>38</v>
      </c>
      <c r="F101" s="32"/>
      <c r="G101" s="32"/>
      <c r="H101" s="32"/>
      <c r="I101" s="32"/>
      <c r="J101" s="32"/>
      <c r="K101" s="32"/>
      <c r="L101" s="32"/>
      <c r="M101" s="32"/>
      <c r="N101" s="32">
        <v>245</v>
      </c>
    </row>
    <row r="102" spans="3:14" ht="15">
      <c r="C102" s="21" t="s">
        <v>196</v>
      </c>
      <c r="F102" s="32"/>
      <c r="G102" s="32"/>
      <c r="H102" s="32"/>
      <c r="I102" s="32"/>
      <c r="J102" s="32"/>
      <c r="K102" s="32"/>
      <c r="L102" s="32"/>
      <c r="M102" s="32"/>
      <c r="N102" s="32">
        <v>103180</v>
      </c>
    </row>
    <row r="103" spans="3:14" ht="15">
      <c r="C103" s="21" t="s">
        <v>197</v>
      </c>
      <c r="F103" s="32"/>
      <c r="G103" s="32"/>
      <c r="H103" s="32"/>
      <c r="I103" s="32"/>
      <c r="J103" s="32"/>
      <c r="K103" s="32"/>
      <c r="L103" s="32"/>
      <c r="M103" s="32"/>
      <c r="N103" s="31">
        <f>SUM(N100:N102)</f>
        <v>215539</v>
      </c>
    </row>
    <row r="104" spans="6:14" ht="15">
      <c r="F104" s="32"/>
      <c r="G104" s="32"/>
      <c r="H104" s="32"/>
      <c r="I104" s="32"/>
      <c r="J104" s="32"/>
      <c r="K104" s="32"/>
      <c r="L104" s="32"/>
      <c r="M104" s="32"/>
      <c r="N104" s="76"/>
    </row>
    <row r="105" spans="3:14" ht="16.5" customHeight="1">
      <c r="C105" s="113" t="s">
        <v>192</v>
      </c>
      <c r="D105" s="114"/>
      <c r="E105" s="114"/>
      <c r="F105" s="114"/>
      <c r="G105" s="114"/>
      <c r="H105" s="114"/>
      <c r="I105" s="114"/>
      <c r="J105" s="114"/>
      <c r="K105" s="114"/>
      <c r="L105" s="114"/>
      <c r="M105" s="114"/>
      <c r="N105" s="114"/>
    </row>
    <row r="106" spans="6:14" ht="15">
      <c r="F106" s="32"/>
      <c r="G106" s="32"/>
      <c r="H106" s="32"/>
      <c r="I106" s="32"/>
      <c r="J106" s="32"/>
      <c r="K106" s="32"/>
      <c r="L106" s="32"/>
      <c r="M106" s="32"/>
      <c r="N106" s="32"/>
    </row>
    <row r="107" spans="2:14" ht="15">
      <c r="B107" s="24" t="s">
        <v>119</v>
      </c>
      <c r="C107" s="115" t="s">
        <v>49</v>
      </c>
      <c r="D107" s="115"/>
      <c r="E107" s="115"/>
      <c r="F107" s="115"/>
      <c r="G107" s="115"/>
      <c r="H107" s="115"/>
      <c r="I107" s="115"/>
      <c r="J107" s="115"/>
      <c r="K107" s="115"/>
      <c r="L107" s="115"/>
      <c r="M107" s="115"/>
      <c r="N107" s="115"/>
    </row>
    <row r="108" spans="3:14" ht="30.75" customHeight="1">
      <c r="C108" s="113" t="s">
        <v>262</v>
      </c>
      <c r="D108" s="113"/>
      <c r="E108" s="113"/>
      <c r="F108" s="113"/>
      <c r="G108" s="113"/>
      <c r="H108" s="113"/>
      <c r="I108" s="113"/>
      <c r="J108" s="113"/>
      <c r="K108" s="113"/>
      <c r="L108" s="113"/>
      <c r="M108" s="113"/>
      <c r="N108" s="113"/>
    </row>
    <row r="109" ht="15"/>
    <row r="110" spans="2:14" ht="15">
      <c r="B110" s="24" t="s">
        <v>181</v>
      </c>
      <c r="C110" s="115" t="s">
        <v>90</v>
      </c>
      <c r="D110" s="115"/>
      <c r="E110" s="115"/>
      <c r="F110" s="115"/>
      <c r="G110" s="115"/>
      <c r="H110" s="115"/>
      <c r="I110" s="115"/>
      <c r="J110" s="115"/>
      <c r="K110" s="115"/>
      <c r="L110" s="115"/>
      <c r="M110" s="115"/>
      <c r="N110" s="115"/>
    </row>
    <row r="111" spans="3:14" ht="18.75" customHeight="1">
      <c r="C111" s="113" t="s">
        <v>233</v>
      </c>
      <c r="D111" s="113"/>
      <c r="E111" s="113"/>
      <c r="F111" s="113"/>
      <c r="G111" s="113"/>
      <c r="H111" s="113"/>
      <c r="I111" s="113"/>
      <c r="J111" s="113"/>
      <c r="K111" s="113"/>
      <c r="L111" s="113"/>
      <c r="M111" s="113"/>
      <c r="N111" s="113"/>
    </row>
    <row r="112" spans="3:14" ht="12" customHeight="1">
      <c r="C112" s="49"/>
      <c r="D112" s="49"/>
      <c r="E112" s="49"/>
      <c r="F112" s="49"/>
      <c r="G112" s="49"/>
      <c r="H112" s="49"/>
      <c r="I112" s="49"/>
      <c r="J112" s="49"/>
      <c r="K112" s="49"/>
      <c r="L112" s="49"/>
      <c r="M112" s="49"/>
      <c r="N112" s="49"/>
    </row>
    <row r="113" spans="2:14" ht="15">
      <c r="B113" s="24" t="s">
        <v>127</v>
      </c>
      <c r="C113" s="115" t="s">
        <v>231</v>
      </c>
      <c r="D113" s="115"/>
      <c r="E113" s="115"/>
      <c r="F113" s="115"/>
      <c r="G113" s="115"/>
      <c r="H113" s="115"/>
      <c r="I113" s="115"/>
      <c r="J113" s="115"/>
      <c r="K113" s="115"/>
      <c r="L113" s="115"/>
      <c r="M113" s="115"/>
      <c r="N113" s="115"/>
    </row>
    <row r="114" spans="3:14" ht="15">
      <c r="C114" s="112" t="s">
        <v>232</v>
      </c>
      <c r="D114" s="112"/>
      <c r="E114" s="112"/>
      <c r="F114" s="112"/>
      <c r="G114" s="112"/>
      <c r="H114" s="112"/>
      <c r="I114" s="112"/>
      <c r="J114" s="112"/>
      <c r="K114" s="112"/>
      <c r="L114" s="112"/>
      <c r="M114" s="112"/>
      <c r="N114" s="112"/>
    </row>
    <row r="115" spans="3:14" ht="15">
      <c r="C115" s="112"/>
      <c r="D115" s="112"/>
      <c r="E115" s="112"/>
      <c r="F115" s="112"/>
      <c r="G115" s="112"/>
      <c r="H115" s="112"/>
      <c r="I115" s="112"/>
      <c r="J115" s="112"/>
      <c r="K115" s="112"/>
      <c r="L115" s="112"/>
      <c r="M115" s="112"/>
      <c r="N115" s="112"/>
    </row>
    <row r="116" spans="2:3" ht="15">
      <c r="B116" s="24" t="s">
        <v>128</v>
      </c>
      <c r="C116" s="29" t="s">
        <v>102</v>
      </c>
    </row>
    <row r="117" spans="2:14" ht="29.25" customHeight="1">
      <c r="B117" s="24"/>
      <c r="C117" s="113" t="s">
        <v>280</v>
      </c>
      <c r="D117" s="114"/>
      <c r="E117" s="114"/>
      <c r="F117" s="114"/>
      <c r="G117" s="114"/>
      <c r="H117" s="114"/>
      <c r="I117" s="114"/>
      <c r="J117" s="114"/>
      <c r="K117" s="114"/>
      <c r="L117" s="114"/>
      <c r="M117" s="114"/>
      <c r="N117" s="114"/>
    </row>
    <row r="118" spans="2:14" ht="13.5" customHeight="1">
      <c r="B118" s="24"/>
      <c r="D118" s="49"/>
      <c r="E118" s="49"/>
      <c r="F118" s="49"/>
      <c r="G118" s="49"/>
      <c r="H118" s="49"/>
      <c r="I118" s="49"/>
      <c r="J118" s="48" t="s">
        <v>29</v>
      </c>
      <c r="K118" s="49"/>
      <c r="L118" s="95"/>
      <c r="M118" s="49"/>
      <c r="N118" s="49"/>
    </row>
    <row r="119" spans="2:14" ht="14.25" customHeight="1">
      <c r="B119" s="24"/>
      <c r="C119" s="27" t="s">
        <v>16</v>
      </c>
      <c r="D119" s="49"/>
      <c r="E119" s="49"/>
      <c r="F119" s="49"/>
      <c r="G119" s="49"/>
      <c r="H119" s="49"/>
      <c r="I119" s="49"/>
      <c r="J119" s="49"/>
      <c r="K119" s="49"/>
      <c r="L119" s="49"/>
      <c r="M119" s="49"/>
      <c r="N119" s="49"/>
    </row>
    <row r="120" spans="2:14" ht="15" customHeight="1">
      <c r="B120" s="24"/>
      <c r="D120" s="96" t="s">
        <v>281</v>
      </c>
      <c r="E120" s="49"/>
      <c r="F120" s="49"/>
      <c r="G120" s="49"/>
      <c r="H120" s="49"/>
      <c r="I120" s="49"/>
      <c r="J120" s="103">
        <v>16916</v>
      </c>
      <c r="K120" s="49"/>
      <c r="L120" s="49"/>
      <c r="M120" s="49"/>
      <c r="N120" s="49"/>
    </row>
    <row r="121" spans="2:14" ht="15" customHeight="1">
      <c r="B121" s="24"/>
      <c r="D121" s="96" t="s">
        <v>282</v>
      </c>
      <c r="E121" s="49"/>
      <c r="F121" s="49"/>
      <c r="G121" s="49"/>
      <c r="H121" s="49"/>
      <c r="I121" s="49"/>
      <c r="J121" s="103">
        <v>2474</v>
      </c>
      <c r="K121" s="49"/>
      <c r="L121" s="102"/>
      <c r="M121" s="49"/>
      <c r="N121" s="49"/>
    </row>
    <row r="122" spans="2:14" ht="15" customHeight="1">
      <c r="B122" s="24"/>
      <c r="D122" s="96"/>
      <c r="E122" s="49"/>
      <c r="F122" s="49"/>
      <c r="G122" s="49"/>
      <c r="H122" s="49"/>
      <c r="I122" s="49"/>
      <c r="J122" s="104">
        <f>+J121+J120</f>
        <v>19390</v>
      </c>
      <c r="K122" s="49"/>
      <c r="L122" s="102"/>
      <c r="M122" s="49"/>
      <c r="N122" s="49"/>
    </row>
    <row r="123" spans="2:3" ht="15">
      <c r="B123" s="24"/>
      <c r="C123" s="68"/>
    </row>
    <row r="124" spans="2:14" ht="15">
      <c r="B124" s="24" t="s">
        <v>129</v>
      </c>
      <c r="C124" s="115" t="s">
        <v>50</v>
      </c>
      <c r="D124" s="115"/>
      <c r="E124" s="115"/>
      <c r="F124" s="115"/>
      <c r="G124" s="115"/>
      <c r="H124" s="115"/>
      <c r="I124" s="115"/>
      <c r="J124" s="115"/>
      <c r="K124" s="115"/>
      <c r="L124" s="115"/>
      <c r="M124" s="115"/>
      <c r="N124" s="115"/>
    </row>
    <row r="125" spans="3:14" ht="78" customHeight="1">
      <c r="C125" s="111" t="s">
        <v>275</v>
      </c>
      <c r="D125" s="111"/>
      <c r="E125" s="111"/>
      <c r="F125" s="111"/>
      <c r="G125" s="111"/>
      <c r="H125" s="111"/>
      <c r="I125" s="111"/>
      <c r="J125" s="111"/>
      <c r="K125" s="111"/>
      <c r="L125" s="111"/>
      <c r="M125" s="111"/>
      <c r="N125" s="111"/>
    </row>
    <row r="126" spans="3:14" ht="34.5" customHeight="1">
      <c r="C126" s="111" t="s">
        <v>277</v>
      </c>
      <c r="D126" s="111"/>
      <c r="E126" s="111"/>
      <c r="F126" s="111"/>
      <c r="G126" s="111"/>
      <c r="H126" s="111"/>
      <c r="I126" s="111"/>
      <c r="J126" s="111"/>
      <c r="K126" s="111"/>
      <c r="L126" s="111"/>
      <c r="M126" s="111"/>
      <c r="N126" s="111"/>
    </row>
    <row r="127" spans="3:14" ht="60" customHeight="1">
      <c r="C127" s="111" t="s">
        <v>278</v>
      </c>
      <c r="D127" s="111"/>
      <c r="E127" s="111"/>
      <c r="F127" s="111"/>
      <c r="G127" s="111"/>
      <c r="H127" s="111"/>
      <c r="I127" s="111"/>
      <c r="J127" s="111"/>
      <c r="K127" s="111"/>
      <c r="L127" s="111"/>
      <c r="M127" s="111"/>
      <c r="N127" s="111"/>
    </row>
    <row r="128" ht="15" customHeight="1"/>
    <row r="129" spans="2:14" ht="15">
      <c r="B129" s="24" t="s">
        <v>130</v>
      </c>
      <c r="C129" s="115" t="s">
        <v>75</v>
      </c>
      <c r="D129" s="115"/>
      <c r="E129" s="115"/>
      <c r="F129" s="115"/>
      <c r="G129" s="115"/>
      <c r="H129" s="115"/>
      <c r="I129" s="115"/>
      <c r="J129" s="115"/>
      <c r="K129" s="115"/>
      <c r="L129" s="115"/>
      <c r="M129" s="115"/>
      <c r="N129" s="115"/>
    </row>
    <row r="130" spans="3:14" ht="63" customHeight="1">
      <c r="C130" s="113" t="s">
        <v>279</v>
      </c>
      <c r="D130" s="113"/>
      <c r="E130" s="113"/>
      <c r="F130" s="113"/>
      <c r="G130" s="113"/>
      <c r="H130" s="113"/>
      <c r="I130" s="113"/>
      <c r="J130" s="113"/>
      <c r="K130" s="113"/>
      <c r="L130" s="113"/>
      <c r="M130" s="113"/>
      <c r="N130" s="113"/>
    </row>
    <row r="131" ht="15" customHeight="1"/>
    <row r="132" spans="2:14" ht="15">
      <c r="B132" s="24" t="s">
        <v>131</v>
      </c>
      <c r="C132" s="115" t="s">
        <v>163</v>
      </c>
      <c r="D132" s="115"/>
      <c r="E132" s="115"/>
      <c r="F132" s="115"/>
      <c r="G132" s="115"/>
      <c r="H132" s="115"/>
      <c r="I132" s="115"/>
      <c r="J132" s="115"/>
      <c r="K132" s="115"/>
      <c r="L132" s="115"/>
      <c r="M132" s="115"/>
      <c r="N132" s="115"/>
    </row>
    <row r="133" spans="2:14" ht="134.25" customHeight="1">
      <c r="B133" s="24"/>
      <c r="C133" s="113" t="s">
        <v>284</v>
      </c>
      <c r="D133" s="113"/>
      <c r="E133" s="113"/>
      <c r="F133" s="113"/>
      <c r="G133" s="113"/>
      <c r="H133" s="113"/>
      <c r="I133" s="113"/>
      <c r="J133" s="113"/>
      <c r="K133" s="113"/>
      <c r="L133" s="113"/>
      <c r="M133" s="113"/>
      <c r="N133" s="113"/>
    </row>
    <row r="134" spans="2:14" ht="15">
      <c r="B134" s="24"/>
      <c r="C134" s="23"/>
      <c r="D134" s="23"/>
      <c r="E134" s="23"/>
      <c r="F134" s="23"/>
      <c r="G134" s="23"/>
      <c r="H134" s="23"/>
      <c r="I134" s="23"/>
      <c r="J134" s="23"/>
      <c r="K134" s="23"/>
      <c r="L134" s="23"/>
      <c r="M134" s="23"/>
      <c r="N134" s="23"/>
    </row>
    <row r="135" spans="2:14" ht="15">
      <c r="B135" s="24" t="s">
        <v>132</v>
      </c>
      <c r="C135" s="115" t="s">
        <v>155</v>
      </c>
      <c r="D135" s="115"/>
      <c r="E135" s="115"/>
      <c r="F135" s="115"/>
      <c r="G135" s="115"/>
      <c r="H135" s="115"/>
      <c r="I135" s="115"/>
      <c r="J135" s="115"/>
      <c r="K135" s="115"/>
      <c r="L135" s="115"/>
      <c r="M135" s="115"/>
      <c r="N135" s="115"/>
    </row>
    <row r="136" spans="3:14" ht="15" customHeight="1">
      <c r="C136" s="120" t="s">
        <v>156</v>
      </c>
      <c r="D136" s="120"/>
      <c r="E136" s="120"/>
      <c r="F136" s="120"/>
      <c r="G136" s="120"/>
      <c r="H136" s="120"/>
      <c r="I136" s="120"/>
      <c r="J136" s="120"/>
      <c r="K136" s="120"/>
      <c r="L136" s="120"/>
      <c r="M136" s="120"/>
      <c r="N136" s="120"/>
    </row>
    <row r="138" spans="2:14" ht="15">
      <c r="B138" s="24" t="s">
        <v>133</v>
      </c>
      <c r="C138" s="115" t="s">
        <v>3</v>
      </c>
      <c r="D138" s="115"/>
      <c r="E138" s="115"/>
      <c r="F138" s="115"/>
      <c r="G138" s="115"/>
      <c r="H138" s="115"/>
      <c r="I138" s="115"/>
      <c r="J138" s="115"/>
      <c r="K138" s="115"/>
      <c r="L138" s="115"/>
      <c r="M138" s="115"/>
      <c r="N138" s="115"/>
    </row>
    <row r="139" spans="3:14" ht="15">
      <c r="C139" s="116" t="s">
        <v>51</v>
      </c>
      <c r="D139" s="116"/>
      <c r="E139" s="116"/>
      <c r="F139" s="116"/>
      <c r="G139" s="116"/>
      <c r="H139" s="116"/>
      <c r="I139" s="116"/>
      <c r="J139" s="116"/>
      <c r="K139" s="116"/>
      <c r="L139" s="116"/>
      <c r="M139" s="116"/>
      <c r="N139" s="116"/>
    </row>
    <row r="140" spans="10:12" ht="15">
      <c r="J140" s="35" t="s">
        <v>62</v>
      </c>
      <c r="K140" s="36"/>
      <c r="L140" s="36" t="s">
        <v>99</v>
      </c>
    </row>
    <row r="141" spans="10:12" ht="15">
      <c r="J141" s="35" t="s">
        <v>63</v>
      </c>
      <c r="K141" s="35"/>
      <c r="L141" s="35" t="s">
        <v>63</v>
      </c>
    </row>
    <row r="142" spans="10:12" ht="15">
      <c r="J142" s="37" t="s">
        <v>252</v>
      </c>
      <c r="K142" s="37"/>
      <c r="L142" s="37" t="s">
        <v>252</v>
      </c>
    </row>
    <row r="143" spans="10:12" ht="15">
      <c r="J143" s="35" t="s">
        <v>29</v>
      </c>
      <c r="K143" s="35"/>
      <c r="L143" s="35" t="s">
        <v>29</v>
      </c>
    </row>
    <row r="144" spans="4:12" ht="15">
      <c r="D144" s="116" t="s">
        <v>52</v>
      </c>
      <c r="E144" s="116"/>
      <c r="I144" s="30"/>
      <c r="J144" s="30">
        <v>1579</v>
      </c>
      <c r="K144" s="30"/>
      <c r="L144" s="30">
        <v>2728</v>
      </c>
    </row>
    <row r="145" spans="4:12" ht="15">
      <c r="D145" s="21" t="s">
        <v>9</v>
      </c>
      <c r="I145" s="67"/>
      <c r="J145" s="30">
        <v>-106</v>
      </c>
      <c r="K145" s="30"/>
      <c r="L145" s="30">
        <v>-160</v>
      </c>
    </row>
    <row r="146" spans="9:12" ht="15">
      <c r="I146" s="67"/>
      <c r="J146" s="38">
        <f>SUM(J144:J145)</f>
        <v>1473</v>
      </c>
      <c r="K146" s="67"/>
      <c r="L146" s="38">
        <f>SUM(L144:L145)</f>
        <v>2568</v>
      </c>
    </row>
    <row r="147" ht="15">
      <c r="I147" s="90"/>
    </row>
    <row r="148" spans="3:14" ht="30.75" customHeight="1">
      <c r="C148" s="113" t="s">
        <v>247</v>
      </c>
      <c r="D148" s="113"/>
      <c r="E148" s="113"/>
      <c r="F148" s="113"/>
      <c r="G148" s="113"/>
      <c r="H148" s="113"/>
      <c r="I148" s="113"/>
      <c r="J148" s="113"/>
      <c r="K148" s="113"/>
      <c r="L148" s="113"/>
      <c r="M148" s="113"/>
      <c r="N148" s="113"/>
    </row>
    <row r="150" spans="2:14" ht="15">
      <c r="B150" s="24" t="s">
        <v>134</v>
      </c>
      <c r="C150" s="115" t="s">
        <v>100</v>
      </c>
      <c r="D150" s="115"/>
      <c r="E150" s="115"/>
      <c r="F150" s="115"/>
      <c r="G150" s="115"/>
      <c r="H150" s="115"/>
      <c r="I150" s="115"/>
      <c r="J150" s="115"/>
      <c r="K150" s="115"/>
      <c r="L150" s="115"/>
      <c r="M150" s="115"/>
      <c r="N150" s="115"/>
    </row>
    <row r="151" spans="3:14" ht="30.75" customHeight="1">
      <c r="C151" s="113" t="s">
        <v>169</v>
      </c>
      <c r="D151" s="113"/>
      <c r="E151" s="113"/>
      <c r="F151" s="113"/>
      <c r="G151" s="113"/>
      <c r="H151" s="113"/>
      <c r="I151" s="113"/>
      <c r="J151" s="113"/>
      <c r="K151" s="113"/>
      <c r="L151" s="113"/>
      <c r="M151" s="113"/>
      <c r="N151" s="113"/>
    </row>
    <row r="153" spans="2:14" ht="15">
      <c r="B153" s="24" t="s">
        <v>135</v>
      </c>
      <c r="C153" s="115" t="s">
        <v>238</v>
      </c>
      <c r="D153" s="122"/>
      <c r="E153" s="122"/>
      <c r="F153" s="122"/>
      <c r="G153" s="122"/>
      <c r="H153" s="122"/>
      <c r="I153" s="122"/>
      <c r="J153" s="122"/>
      <c r="K153" s="122"/>
      <c r="L153" s="122"/>
      <c r="M153" s="122"/>
      <c r="N153" s="122"/>
    </row>
    <row r="154" spans="3:14" ht="16.5" customHeight="1">
      <c r="C154" s="75" t="s">
        <v>46</v>
      </c>
      <c r="D154" s="113" t="s">
        <v>239</v>
      </c>
      <c r="E154" s="113"/>
      <c r="F154" s="113"/>
      <c r="G154" s="113"/>
      <c r="H154" s="113"/>
      <c r="I154" s="113"/>
      <c r="J154" s="113"/>
      <c r="K154" s="113"/>
      <c r="L154" s="113"/>
      <c r="M154" s="113"/>
      <c r="N154" s="113"/>
    </row>
    <row r="155" ht="15">
      <c r="J155" s="37" t="s">
        <v>29</v>
      </c>
    </row>
    <row r="156" spans="4:10" ht="15">
      <c r="D156" s="21" t="s">
        <v>53</v>
      </c>
      <c r="H156" s="40"/>
      <c r="J156" s="64">
        <v>19290</v>
      </c>
    </row>
    <row r="157" spans="4:10" ht="15">
      <c r="D157" s="21" t="s">
        <v>54</v>
      </c>
      <c r="H157" s="40"/>
      <c r="J157" s="64">
        <v>13848</v>
      </c>
    </row>
    <row r="158" spans="4:10" ht="15">
      <c r="D158" s="21" t="s">
        <v>189</v>
      </c>
      <c r="E158" s="70"/>
      <c r="F158" s="70"/>
      <c r="H158" s="40"/>
      <c r="J158" s="64">
        <v>757</v>
      </c>
    </row>
    <row r="159" ht="8.25" customHeight="1"/>
    <row r="160" spans="3:4" ht="15">
      <c r="C160" s="39" t="s">
        <v>47</v>
      </c>
      <c r="D160" s="21" t="s">
        <v>263</v>
      </c>
    </row>
    <row r="161" ht="9.75" customHeight="1"/>
    <row r="162" ht="15">
      <c r="J162" s="37" t="s">
        <v>29</v>
      </c>
    </row>
    <row r="163" spans="4:10" ht="15">
      <c r="D163" s="21" t="s">
        <v>55</v>
      </c>
      <c r="H163" s="32"/>
      <c r="J163" s="64">
        <v>34924</v>
      </c>
    </row>
    <row r="164" spans="4:12" ht="15">
      <c r="D164" s="21" t="s">
        <v>56</v>
      </c>
      <c r="E164" s="70"/>
      <c r="F164" s="70"/>
      <c r="G164" s="70"/>
      <c r="H164" s="32"/>
      <c r="J164" s="32">
        <v>48956</v>
      </c>
      <c r="K164" s="32"/>
      <c r="L164" s="32"/>
    </row>
    <row r="165" spans="4:10" ht="15">
      <c r="D165" s="21" t="s">
        <v>57</v>
      </c>
      <c r="E165" s="70"/>
      <c r="F165" s="70"/>
      <c r="G165" s="70"/>
      <c r="H165" s="32"/>
      <c r="J165" s="64">
        <v>48956</v>
      </c>
    </row>
    <row r="166" ht="11.25" customHeight="1"/>
    <row r="167" spans="2:14" ht="15">
      <c r="B167" s="24" t="s">
        <v>136</v>
      </c>
      <c r="C167" s="115" t="s">
        <v>58</v>
      </c>
      <c r="D167" s="115"/>
      <c r="E167" s="115"/>
      <c r="F167" s="115"/>
      <c r="G167" s="115"/>
      <c r="H167" s="115"/>
      <c r="I167" s="115"/>
      <c r="J167" s="115"/>
      <c r="K167" s="115"/>
      <c r="L167" s="115"/>
      <c r="M167" s="115"/>
      <c r="N167" s="115"/>
    </row>
    <row r="168" spans="3:14" ht="16.5" customHeight="1">
      <c r="C168" s="113" t="s">
        <v>96</v>
      </c>
      <c r="D168" s="113"/>
      <c r="E168" s="113"/>
      <c r="F168" s="113"/>
      <c r="G168" s="113"/>
      <c r="H168" s="113"/>
      <c r="I168" s="113"/>
      <c r="J168" s="113"/>
      <c r="K168" s="113"/>
      <c r="L168" s="113"/>
      <c r="M168" s="113"/>
      <c r="N168" s="113"/>
    </row>
    <row r="170" spans="2:14" ht="15">
      <c r="B170" s="24" t="s">
        <v>137</v>
      </c>
      <c r="C170" s="115" t="s">
        <v>59</v>
      </c>
      <c r="D170" s="115"/>
      <c r="E170" s="115"/>
      <c r="F170" s="115"/>
      <c r="G170" s="115"/>
      <c r="H170" s="115"/>
      <c r="I170" s="115"/>
      <c r="J170" s="115"/>
      <c r="K170" s="115"/>
      <c r="L170" s="115"/>
      <c r="M170" s="115"/>
      <c r="N170" s="115"/>
    </row>
    <row r="171" spans="3:14" ht="14.25" customHeight="1">
      <c r="C171" s="116" t="s">
        <v>264</v>
      </c>
      <c r="D171" s="116"/>
      <c r="E171" s="116"/>
      <c r="F171" s="116"/>
      <c r="G171" s="116"/>
      <c r="H171" s="116"/>
      <c r="I171" s="116"/>
      <c r="J171" s="116"/>
      <c r="K171" s="116"/>
      <c r="L171" s="116"/>
      <c r="M171" s="116"/>
      <c r="N171" s="116"/>
    </row>
    <row r="173" spans="2:14" ht="15">
      <c r="B173" s="24" t="s">
        <v>138</v>
      </c>
      <c r="C173" s="115" t="s">
        <v>227</v>
      </c>
      <c r="D173" s="115"/>
      <c r="E173" s="115"/>
      <c r="F173" s="115"/>
      <c r="G173" s="115"/>
      <c r="H173" s="115"/>
      <c r="I173" s="115"/>
      <c r="J173" s="115"/>
      <c r="K173" s="115"/>
      <c r="L173" s="115"/>
      <c r="M173" s="115"/>
      <c r="N173" s="115"/>
    </row>
    <row r="174" spans="3:14" ht="15" customHeight="1">
      <c r="C174" s="124" t="s">
        <v>249</v>
      </c>
      <c r="D174" s="124"/>
      <c r="E174" s="124"/>
      <c r="F174" s="124"/>
      <c r="G174" s="124"/>
      <c r="H174" s="124"/>
      <c r="I174" s="124"/>
      <c r="J174" s="124"/>
      <c r="K174" s="124"/>
      <c r="L174" s="124"/>
      <c r="M174" s="124"/>
      <c r="N174" s="124"/>
    </row>
    <row r="175" spans="3:14" ht="15" customHeight="1">
      <c r="C175" s="89"/>
      <c r="D175" s="89"/>
      <c r="E175" s="89"/>
      <c r="F175" s="89"/>
      <c r="G175" s="89"/>
      <c r="H175" s="89"/>
      <c r="I175" s="89"/>
      <c r="J175" s="89"/>
      <c r="K175" s="89"/>
      <c r="L175" s="89"/>
      <c r="M175" s="89"/>
      <c r="N175" s="89"/>
    </row>
    <row r="176" spans="2:14" ht="15">
      <c r="B176" s="24" t="s">
        <v>139</v>
      </c>
      <c r="C176" s="115" t="s">
        <v>230</v>
      </c>
      <c r="D176" s="115"/>
      <c r="E176" s="115"/>
      <c r="F176" s="115"/>
      <c r="G176" s="115"/>
      <c r="H176" s="115"/>
      <c r="I176" s="115"/>
      <c r="J176" s="115"/>
      <c r="K176" s="115"/>
      <c r="L176" s="115"/>
      <c r="M176" s="115"/>
      <c r="N176" s="115"/>
    </row>
    <row r="177" spans="3:14" ht="15">
      <c r="C177" s="113" t="s">
        <v>265</v>
      </c>
      <c r="D177" s="113"/>
      <c r="E177" s="113"/>
      <c r="F177" s="113"/>
      <c r="G177" s="113"/>
      <c r="H177" s="113"/>
      <c r="I177" s="113"/>
      <c r="J177" s="113"/>
      <c r="K177" s="113"/>
      <c r="L177" s="113"/>
      <c r="M177" s="113"/>
      <c r="N177" s="113"/>
    </row>
    <row r="178" spans="3:14" ht="15">
      <c r="C178" s="49"/>
      <c r="D178" s="49"/>
      <c r="E178" s="49"/>
      <c r="F178" s="49"/>
      <c r="G178" s="49"/>
      <c r="H178" s="49"/>
      <c r="I178" s="49"/>
      <c r="J178" s="49"/>
      <c r="K178" s="49"/>
      <c r="L178" s="49"/>
      <c r="M178" s="49"/>
      <c r="N178" s="49"/>
    </row>
    <row r="179" spans="2:14" ht="15">
      <c r="B179" s="24" t="s">
        <v>140</v>
      </c>
      <c r="C179" s="115" t="s">
        <v>94</v>
      </c>
      <c r="D179" s="115"/>
      <c r="E179" s="115"/>
      <c r="F179" s="115"/>
      <c r="G179" s="115"/>
      <c r="H179" s="115"/>
      <c r="I179" s="115"/>
      <c r="J179" s="115"/>
      <c r="K179" s="115"/>
      <c r="L179" s="115"/>
      <c r="M179" s="115"/>
      <c r="N179" s="115"/>
    </row>
    <row r="180" spans="3:14" ht="15">
      <c r="C180" s="116" t="s">
        <v>60</v>
      </c>
      <c r="D180" s="116"/>
      <c r="E180" s="116"/>
      <c r="F180" s="116"/>
      <c r="G180" s="116"/>
      <c r="H180" s="116"/>
      <c r="I180" s="116"/>
      <c r="J180" s="116"/>
      <c r="K180" s="116"/>
      <c r="L180" s="116"/>
      <c r="M180" s="116"/>
      <c r="N180" s="116"/>
    </row>
    <row r="181" ht="11.25" customHeight="1"/>
    <row r="182" spans="2:14" ht="15">
      <c r="B182" s="24" t="s">
        <v>141</v>
      </c>
      <c r="C182" s="115" t="s">
        <v>61</v>
      </c>
      <c r="D182" s="115"/>
      <c r="E182" s="115"/>
      <c r="F182" s="115"/>
      <c r="G182" s="115"/>
      <c r="H182" s="115"/>
      <c r="I182" s="115"/>
      <c r="J182" s="115"/>
      <c r="K182" s="115"/>
      <c r="L182" s="115"/>
      <c r="M182" s="115"/>
      <c r="N182" s="115"/>
    </row>
    <row r="183" spans="3:14" ht="15" customHeight="1">
      <c r="C183" s="113" t="s">
        <v>229</v>
      </c>
      <c r="D183" s="121"/>
      <c r="E183" s="121"/>
      <c r="F183" s="121"/>
      <c r="G183" s="121"/>
      <c r="H183" s="121"/>
      <c r="I183" s="121"/>
      <c r="J183" s="121"/>
      <c r="K183" s="121"/>
      <c r="L183" s="121"/>
      <c r="M183" s="121"/>
      <c r="N183" s="121"/>
    </row>
    <row r="184" ht="14.25" customHeight="1"/>
    <row r="185" spans="2:14" ht="15">
      <c r="B185" s="24" t="s">
        <v>228</v>
      </c>
      <c r="C185" s="115" t="s">
        <v>91</v>
      </c>
      <c r="D185" s="115"/>
      <c r="E185" s="115"/>
      <c r="F185" s="115"/>
      <c r="G185" s="115"/>
      <c r="H185" s="115"/>
      <c r="I185" s="115"/>
      <c r="J185" s="115"/>
      <c r="K185" s="115"/>
      <c r="L185" s="115"/>
      <c r="M185" s="115"/>
      <c r="N185" s="115"/>
    </row>
    <row r="186" spans="2:14" ht="29.25" customHeight="1">
      <c r="B186" s="24"/>
      <c r="C186" s="113" t="s">
        <v>161</v>
      </c>
      <c r="D186" s="114"/>
      <c r="E186" s="114"/>
      <c r="F186" s="114"/>
      <c r="G186" s="114"/>
      <c r="H186" s="114"/>
      <c r="I186" s="114"/>
      <c r="J186" s="114"/>
      <c r="K186" s="114"/>
      <c r="L186" s="114"/>
      <c r="M186" s="114"/>
      <c r="N186" s="114"/>
    </row>
    <row r="187" spans="10:12" ht="15">
      <c r="J187" s="26" t="s">
        <v>62</v>
      </c>
      <c r="K187" s="36"/>
      <c r="L187" s="36" t="s">
        <v>99</v>
      </c>
    </row>
    <row r="188" spans="10:12" ht="15">
      <c r="J188" s="26" t="s">
        <v>63</v>
      </c>
      <c r="K188" s="26"/>
      <c r="L188" s="26" t="s">
        <v>63</v>
      </c>
    </row>
    <row r="189" spans="10:12" ht="15">
      <c r="J189" s="39" t="s">
        <v>252</v>
      </c>
      <c r="K189" s="39"/>
      <c r="L189" s="39" t="s">
        <v>252</v>
      </c>
    </row>
    <row r="190" spans="4:12" ht="15">
      <c r="D190" s="24" t="s">
        <v>157</v>
      </c>
      <c r="H190" s="24" t="s">
        <v>66</v>
      </c>
      <c r="I190" s="32"/>
      <c r="J190" s="32">
        <f>+'Comprehensive Income'!C36</f>
        <v>8239</v>
      </c>
      <c r="K190" s="32"/>
      <c r="L190" s="32">
        <f>+'Comprehensive Income'!F36</f>
        <v>17040</v>
      </c>
    </row>
    <row r="191" spans="4:12" ht="15">
      <c r="D191" s="24" t="s">
        <v>64</v>
      </c>
      <c r="I191" s="32"/>
      <c r="J191" s="32"/>
      <c r="K191" s="32"/>
      <c r="L191" s="32"/>
    </row>
    <row r="192" spans="4:12" ht="15">
      <c r="D192" s="24" t="s">
        <v>65</v>
      </c>
      <c r="H192" s="24" t="s">
        <v>67</v>
      </c>
      <c r="I192" s="32"/>
      <c r="J192" s="32">
        <v>80064</v>
      </c>
      <c r="K192" s="32"/>
      <c r="L192" s="32">
        <v>80064</v>
      </c>
    </row>
    <row r="193" spans="4:12" ht="15">
      <c r="D193" s="24" t="s">
        <v>68</v>
      </c>
      <c r="H193" s="24" t="s">
        <v>69</v>
      </c>
      <c r="J193" s="43">
        <f>+'Comprehensive Income'!C47</f>
        <v>10.3</v>
      </c>
      <c r="K193" s="42"/>
      <c r="L193" s="42">
        <f>+'Comprehensive Income'!F47</f>
        <v>21.3</v>
      </c>
    </row>
    <row r="195" spans="3:14" ht="30" customHeight="1">
      <c r="C195" s="113" t="s">
        <v>162</v>
      </c>
      <c r="D195" s="117"/>
      <c r="E195" s="117"/>
      <c r="F195" s="117"/>
      <c r="G195" s="117"/>
      <c r="H195" s="117"/>
      <c r="I195" s="117"/>
      <c r="J195" s="117"/>
      <c r="K195" s="117"/>
      <c r="L195" s="117"/>
      <c r="M195" s="117"/>
      <c r="N195" s="117"/>
    </row>
    <row r="196" ht="12.75" customHeight="1"/>
    <row r="197" spans="2:14" ht="15">
      <c r="B197" s="24" t="s">
        <v>270</v>
      </c>
      <c r="C197" s="123" t="s">
        <v>272</v>
      </c>
      <c r="D197" s="123"/>
      <c r="E197" s="123"/>
      <c r="F197" s="123"/>
      <c r="G197" s="123"/>
      <c r="H197" s="123"/>
      <c r="I197" s="123"/>
      <c r="J197" s="123"/>
      <c r="K197" s="123"/>
      <c r="L197" s="123"/>
      <c r="M197" s="123"/>
      <c r="N197" s="123"/>
    </row>
    <row r="198" spans="3:14" ht="15">
      <c r="C198" s="49"/>
      <c r="D198" s="49"/>
      <c r="E198" s="49"/>
      <c r="F198" s="49"/>
      <c r="G198" s="49"/>
      <c r="H198" s="49"/>
      <c r="I198" s="49"/>
      <c r="J198" s="95" t="s">
        <v>149</v>
      </c>
      <c r="K198" s="49"/>
      <c r="L198" s="95" t="s">
        <v>149</v>
      </c>
      <c r="M198" s="49"/>
      <c r="N198" s="49"/>
    </row>
    <row r="199" spans="3:13" ht="15">
      <c r="C199" s="49"/>
      <c r="D199" s="49"/>
      <c r="E199" s="49"/>
      <c r="F199" s="49"/>
      <c r="G199" s="49"/>
      <c r="H199" s="49"/>
      <c r="I199" s="49"/>
      <c r="J199" s="39" t="s">
        <v>252</v>
      </c>
      <c r="K199" s="49"/>
      <c r="L199" s="95" t="s">
        <v>267</v>
      </c>
      <c r="M199" s="49"/>
    </row>
    <row r="200" spans="3:13" ht="15">
      <c r="C200" s="49"/>
      <c r="D200" s="49"/>
      <c r="E200" s="49"/>
      <c r="F200" s="49"/>
      <c r="G200" s="49"/>
      <c r="H200" s="49"/>
      <c r="I200" s="49"/>
      <c r="J200" s="37" t="s">
        <v>29</v>
      </c>
      <c r="K200" s="49"/>
      <c r="L200" s="37" t="s">
        <v>29</v>
      </c>
      <c r="M200" s="49"/>
    </row>
    <row r="201" spans="3:14" ht="15">
      <c r="C201" s="27" t="s">
        <v>273</v>
      </c>
      <c r="D201" s="49"/>
      <c r="E201" s="49"/>
      <c r="F201" s="49"/>
      <c r="G201" s="49"/>
      <c r="H201" s="49"/>
      <c r="I201" s="49"/>
      <c r="J201" s="49"/>
      <c r="K201" s="49"/>
      <c r="L201" s="49"/>
      <c r="M201" s="49"/>
      <c r="N201" s="49"/>
    </row>
    <row r="202" spans="2:14" ht="15">
      <c r="B202" s="94"/>
      <c r="C202" s="27"/>
      <c r="D202" s="96" t="s">
        <v>268</v>
      </c>
      <c r="E202" s="27"/>
      <c r="F202" s="27"/>
      <c r="G202" s="27"/>
      <c r="H202" s="27"/>
      <c r="I202" s="27"/>
      <c r="J202" s="32">
        <v>98898</v>
      </c>
      <c r="K202" s="27"/>
      <c r="L202" s="97">
        <v>102897</v>
      </c>
      <c r="M202" s="27"/>
      <c r="N202" s="27"/>
    </row>
    <row r="203" spans="2:14" ht="15">
      <c r="B203" s="94"/>
      <c r="C203" s="27"/>
      <c r="D203" s="96" t="s">
        <v>283</v>
      </c>
      <c r="E203" s="27"/>
      <c r="F203" s="27"/>
      <c r="G203" s="27"/>
      <c r="H203" s="27"/>
      <c r="I203" s="27"/>
      <c r="J203" s="33">
        <v>14655</v>
      </c>
      <c r="K203" s="27"/>
      <c r="L203" s="98">
        <v>11425</v>
      </c>
      <c r="M203" s="27"/>
      <c r="N203" s="27"/>
    </row>
    <row r="204" spans="2:14" ht="15">
      <c r="B204" s="94"/>
      <c r="C204" s="27"/>
      <c r="D204" s="27"/>
      <c r="E204" s="27"/>
      <c r="F204" s="27"/>
      <c r="G204" s="27"/>
      <c r="H204" s="27"/>
      <c r="I204" s="27"/>
      <c r="J204" s="97">
        <f>+J203+J202</f>
        <v>113553</v>
      </c>
      <c r="K204" s="27"/>
      <c r="L204" s="97">
        <f>+L203+L202</f>
        <v>114322</v>
      </c>
      <c r="N204" s="27"/>
    </row>
    <row r="205" spans="2:14" ht="15">
      <c r="B205" s="94"/>
      <c r="C205" s="27" t="s">
        <v>274</v>
      </c>
      <c r="D205" s="27"/>
      <c r="E205" s="27"/>
      <c r="F205" s="27"/>
      <c r="G205" s="27"/>
      <c r="H205" s="27"/>
      <c r="I205" s="27"/>
      <c r="K205" s="27"/>
      <c r="L205" s="27"/>
      <c r="M205" s="27"/>
      <c r="N205" s="27"/>
    </row>
    <row r="206" spans="2:14" ht="15">
      <c r="B206" s="94"/>
      <c r="C206" s="27"/>
      <c r="D206" s="96" t="s">
        <v>268</v>
      </c>
      <c r="E206" s="27"/>
      <c r="F206" s="27"/>
      <c r="G206" s="27"/>
      <c r="H206" s="27"/>
      <c r="I206" s="27"/>
      <c r="J206" s="97">
        <v>99</v>
      </c>
      <c r="K206" s="27"/>
      <c r="L206" s="97">
        <v>98</v>
      </c>
      <c r="M206" s="27"/>
      <c r="N206" s="27"/>
    </row>
    <row r="207" spans="2:14" ht="15">
      <c r="B207" s="94"/>
      <c r="C207" s="27"/>
      <c r="D207" s="96" t="s">
        <v>283</v>
      </c>
      <c r="E207" s="27"/>
      <c r="F207" s="27"/>
      <c r="G207" s="27"/>
      <c r="H207" s="27"/>
      <c r="I207" s="27"/>
      <c r="J207" s="99">
        <v>0</v>
      </c>
      <c r="K207" s="27"/>
      <c r="L207" s="99">
        <v>0</v>
      </c>
      <c r="M207" s="27"/>
      <c r="N207" s="27"/>
    </row>
    <row r="208" spans="2:14" ht="15">
      <c r="B208" s="94"/>
      <c r="C208" s="27"/>
      <c r="D208" s="96"/>
      <c r="E208" s="27"/>
      <c r="F208" s="27"/>
      <c r="G208" s="27"/>
      <c r="H208" s="27"/>
      <c r="I208" s="27"/>
      <c r="J208" s="100">
        <f>+J207+J206+J204</f>
        <v>113652</v>
      </c>
      <c r="K208" s="27"/>
      <c r="L208" s="100">
        <f>+L207+L206+L204</f>
        <v>114420</v>
      </c>
      <c r="M208" s="27"/>
      <c r="N208" s="27"/>
    </row>
    <row r="209" spans="2:14" ht="15">
      <c r="B209" s="94"/>
      <c r="C209" s="27" t="s">
        <v>269</v>
      </c>
      <c r="D209" s="96"/>
      <c r="E209" s="27"/>
      <c r="F209" s="27"/>
      <c r="G209" s="27"/>
      <c r="H209" s="27"/>
      <c r="I209" s="27"/>
      <c r="J209" s="100">
        <v>7218</v>
      </c>
      <c r="K209" s="27"/>
      <c r="L209" s="100">
        <v>7218</v>
      </c>
      <c r="M209" s="27"/>
      <c r="N209" s="27"/>
    </row>
    <row r="210" spans="2:14" ht="15">
      <c r="B210" s="94"/>
      <c r="C210" s="118" t="s">
        <v>276</v>
      </c>
      <c r="D210" s="119"/>
      <c r="E210" s="119"/>
      <c r="F210" s="119"/>
      <c r="G210" s="119"/>
      <c r="H210" s="119"/>
      <c r="I210" s="27"/>
      <c r="J210" s="101">
        <f>+J209+J208</f>
        <v>120870</v>
      </c>
      <c r="K210" s="27"/>
      <c r="L210" s="101">
        <f>+L209+L208</f>
        <v>121638</v>
      </c>
      <c r="M210" s="27"/>
      <c r="N210" s="27"/>
    </row>
    <row r="214" ht="15">
      <c r="C214" s="21" t="s">
        <v>70</v>
      </c>
    </row>
    <row r="216" ht="15">
      <c r="C216" s="21" t="s">
        <v>71</v>
      </c>
    </row>
    <row r="217" ht="15">
      <c r="C217" s="21" t="s">
        <v>72</v>
      </c>
    </row>
    <row r="219" ht="15">
      <c r="C219" s="21" t="s">
        <v>73</v>
      </c>
    </row>
    <row r="220" ht="15">
      <c r="C220" s="24" t="s">
        <v>285</v>
      </c>
    </row>
  </sheetData>
  <sheetProtection/>
  <mergeCells count="76">
    <mergeCell ref="C105:N105"/>
    <mergeCell ref="C42:N42"/>
    <mergeCell ref="C45:N45"/>
    <mergeCell ref="C43:N43"/>
    <mergeCell ref="C48:N48"/>
    <mergeCell ref="C16:N16"/>
    <mergeCell ref="C110:N110"/>
    <mergeCell ref="C56:N56"/>
    <mergeCell ref="C46:N46"/>
    <mergeCell ref="C107:N107"/>
    <mergeCell ref="C49:N49"/>
    <mergeCell ref="C58:N58"/>
    <mergeCell ref="C55:N55"/>
    <mergeCell ref="C51:N51"/>
    <mergeCell ref="C53:N53"/>
    <mergeCell ref="C52:N52"/>
    <mergeCell ref="C108:N108"/>
    <mergeCell ref="A3:N3"/>
    <mergeCell ref="A4:N4"/>
    <mergeCell ref="C39:N39"/>
    <mergeCell ref="C40:N40"/>
    <mergeCell ref="C7:F7"/>
    <mergeCell ref="C8:N8"/>
    <mergeCell ref="C36:N36"/>
    <mergeCell ref="C12:N12"/>
    <mergeCell ref="B5:C5"/>
    <mergeCell ref="C10:N10"/>
    <mergeCell ref="C37:N37"/>
    <mergeCell ref="C18:N18"/>
    <mergeCell ref="C19:N19"/>
    <mergeCell ref="C34:N34"/>
    <mergeCell ref="C22:N22"/>
    <mergeCell ref="C14:N14"/>
    <mergeCell ref="C15:N15"/>
    <mergeCell ref="C24:N24"/>
    <mergeCell ref="J25:N25"/>
    <mergeCell ref="C197:N197"/>
    <mergeCell ref="C186:N186"/>
    <mergeCell ref="C176:N176"/>
    <mergeCell ref="C185:N185"/>
    <mergeCell ref="C173:N173"/>
    <mergeCell ref="C174:N174"/>
    <mergeCell ref="C179:N179"/>
    <mergeCell ref="C210:H210"/>
    <mergeCell ref="C136:N136"/>
    <mergeCell ref="C183:N183"/>
    <mergeCell ref="C148:N148"/>
    <mergeCell ref="C139:N139"/>
    <mergeCell ref="C151:N151"/>
    <mergeCell ref="C153:N153"/>
    <mergeCell ref="C170:N170"/>
    <mergeCell ref="C180:N180"/>
    <mergeCell ref="C150:N150"/>
    <mergeCell ref="D144:E144"/>
    <mergeCell ref="D154:N154"/>
    <mergeCell ref="C138:N138"/>
    <mergeCell ref="C195:N195"/>
    <mergeCell ref="C177:N177"/>
    <mergeCell ref="C167:N167"/>
    <mergeCell ref="C168:N168"/>
    <mergeCell ref="C171:N171"/>
    <mergeCell ref="C182:N182"/>
    <mergeCell ref="C111:N111"/>
    <mergeCell ref="C130:N130"/>
    <mergeCell ref="C114:N114"/>
    <mergeCell ref="C124:N124"/>
    <mergeCell ref="C113:N113"/>
    <mergeCell ref="C133:N133"/>
    <mergeCell ref="C127:N127"/>
    <mergeCell ref="C129:N129"/>
    <mergeCell ref="C125:N125"/>
    <mergeCell ref="C126:N126"/>
    <mergeCell ref="C115:N115"/>
    <mergeCell ref="C117:N117"/>
    <mergeCell ref="C135:N135"/>
    <mergeCell ref="C132:N132"/>
  </mergeCells>
  <printOptions/>
  <pageMargins left="0.25" right="0.5" top="0.75" bottom="0.5" header="0.5" footer="0.5"/>
  <pageSetup horizontalDpi="300" verticalDpi="300" orientation="portrait" paperSize="9" scale="93" r:id="rId4"/>
  <rowBreaks count="5" manualBreakCount="5">
    <brk id="22" max="13" man="1"/>
    <brk id="56" max="13" man="1"/>
    <brk id="105" max="13" man="1"/>
    <brk id="133" max="13" man="1"/>
    <brk id="177" max="13" man="1"/>
  </rowBreaks>
  <colBreaks count="1" manualBreakCount="1">
    <brk id="14" max="16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 User</dc:creator>
  <cp:keywords/>
  <dc:description/>
  <cp:lastModifiedBy>user</cp:lastModifiedBy>
  <cp:lastPrinted>2011-02-10T06:45:19Z</cp:lastPrinted>
  <dcterms:created xsi:type="dcterms:W3CDTF">2002-09-05T22:09:56Z</dcterms:created>
  <dcterms:modified xsi:type="dcterms:W3CDTF">2011-02-10T06:51:16Z</dcterms:modified>
  <cp:category/>
  <cp:version/>
  <cp:contentType/>
  <cp:contentStatus/>
</cp:coreProperties>
</file>